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3577DC6-B3A4-4694-8066-8DB02BB705FF}" xr6:coauthVersionLast="47" xr6:coauthVersionMax="47" xr10:uidLastSave="{00000000-0000-0000-0000-000000000000}"/>
  <bookViews>
    <workbookView xWindow="-120" yWindow="-16320" windowWidth="29040" windowHeight="15720" activeTab="1" xr2:uid="{00000000-000D-0000-FFFF-FFFF00000000}"/>
  </bookViews>
  <sheets>
    <sheet name="表紙" sheetId="12" r:id="rId1"/>
    <sheet name="記入例（様式３）" sheetId="23" r:id="rId2"/>
    <sheet name="様式３" sheetId="28" r:id="rId3"/>
    <sheet name="Sheet1" sheetId="5" state="hidden" r:id="rId4"/>
  </sheets>
  <definedNames>
    <definedName name="①実証事業の実施にあたり必要となるデータの収集や分析の費用" localSheetId="1">#REF!</definedName>
    <definedName name="①実証事業の実施にあたり必要となるデータの収集や分析の費用" localSheetId="2">#REF!</definedName>
    <definedName name="①実証事業の実施にあたり必要となるデータの収集や分析の費用">#REF!</definedName>
    <definedName name="②共創プラットフォームの構築・運営に関する費用" localSheetId="1">#REF!</definedName>
    <definedName name="②共創プラットフォームの構築・運営に関する費用" localSheetId="2">#REF!</definedName>
    <definedName name="②共創プラットフォームの構築・運営に関する費用">#REF!</definedName>
    <definedName name="③実証運行の実施費用" localSheetId="1">#REF!</definedName>
    <definedName name="③実証運行の実施費用" localSheetId="2">#REF!</definedName>
    <definedName name="③実証運行の実施費用">#REF!</definedName>
    <definedName name="④実証運行における配車システム等の構築費用" localSheetId="1">#REF!</definedName>
    <definedName name="④実証運行における配車システム等の構築費用" localSheetId="2">#REF!</definedName>
    <definedName name="④実証運行における配車システム等の構築費用">#REF!</definedName>
    <definedName name="⑤実証運行における車両の購入・改造費用" localSheetId="1">#REF!</definedName>
    <definedName name="⑤実証運行における車両の購入・改造費用" localSheetId="2">#REF!</definedName>
    <definedName name="⑤実証運行における車両の購入・改造費用">#REF!</definedName>
    <definedName name="⑥その他費用" localSheetId="1">#REF!</definedName>
    <definedName name="⑥その他費用" localSheetId="2">#REF!</definedName>
    <definedName name="⑥その他費用">#REF!</definedName>
    <definedName name="⑦" localSheetId="1">#REF!</definedName>
    <definedName name="⑦" localSheetId="2">#REF!</definedName>
    <definedName name="⑦">#REF!</definedName>
    <definedName name="⑧" localSheetId="1">#REF!</definedName>
    <definedName name="⑧" localSheetId="2">#REF!</definedName>
    <definedName name="⑧">#REF!</definedName>
    <definedName name="_xlnm.Print_Area" localSheetId="3">Sheet1!$A$1:$E$165</definedName>
    <definedName name="_xlnm.Print_Area" localSheetId="1">'記入例（様式３）'!$A$1:$R$72</definedName>
    <definedName name="_xlnm.Print_Area" localSheetId="0">表紙!$A$1:$M$16</definedName>
    <definedName name="_xlnm.Print_Area" localSheetId="2">様式３!$A$1:$R$72</definedName>
    <definedName name="共創プロジェクト実証事業の実施" localSheetId="1">#REF!</definedName>
    <definedName name="共創プロジェクト実証事業の実施" localSheetId="2">#REF!</definedName>
    <definedName name="共創プロジェクト実証事業の実施">#REF!</definedName>
    <definedName name="補助メニュー" localSheetId="1">#REF!</definedName>
    <definedName name="補助メニュー" localSheetId="2">#REF!</definedName>
    <definedName name="補助メニュ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8" i="28" l="1"/>
  <c r="R63" i="28"/>
  <c r="R62" i="28"/>
  <c r="R61" i="28"/>
  <c r="R60" i="28"/>
  <c r="R64" i="28" s="1"/>
  <c r="R54" i="28"/>
  <c r="R53" i="28"/>
  <c r="R52" i="28"/>
  <c r="R51" i="28"/>
  <c r="R46" i="28"/>
  <c r="R45" i="28"/>
  <c r="R44" i="28"/>
  <c r="R43" i="28"/>
  <c r="R47" i="28" s="1"/>
  <c r="H14" i="28" s="1"/>
  <c r="N14" i="28" s="1"/>
  <c r="S36" i="28"/>
  <c r="R33" i="28"/>
  <c r="R32" i="28"/>
  <c r="R31" i="28"/>
  <c r="R35" i="28" s="1"/>
  <c r="H13" i="23"/>
  <c r="N13" i="23" s="1"/>
  <c r="S36" i="23"/>
  <c r="R63" i="23"/>
  <c r="R62" i="23"/>
  <c r="R61" i="23"/>
  <c r="R60" i="23"/>
  <c r="R54" i="23"/>
  <c r="R53" i="23"/>
  <c r="R52" i="23"/>
  <c r="R51" i="23"/>
  <c r="R46" i="23"/>
  <c r="R45" i="23"/>
  <c r="R44" i="23"/>
  <c r="R43" i="23"/>
  <c r="R33" i="23"/>
  <c r="R32" i="23"/>
  <c r="R31" i="23"/>
  <c r="R55" i="28" l="1"/>
  <c r="H15" i="28"/>
  <c r="N15" i="28" s="1"/>
  <c r="H20" i="28"/>
  <c r="N20" i="28" s="1"/>
  <c r="H13" i="28"/>
  <c r="H19" i="28"/>
  <c r="R64" i="23"/>
  <c r="R55" i="23"/>
  <c r="M68" i="23"/>
  <c r="N19" i="28" l="1"/>
  <c r="N21" i="28" s="1"/>
  <c r="H21" i="28"/>
  <c r="N13" i="28"/>
  <c r="N16" i="28" s="1"/>
  <c r="H16" i="28"/>
  <c r="H15" i="23"/>
  <c r="N15" i="23" s="1"/>
  <c r="H20" i="23"/>
  <c r="N20" i="23" s="1"/>
  <c r="R47" i="23" l="1"/>
  <c r="H14" i="23" s="1"/>
  <c r="R35" i="23"/>
  <c r="H19" i="23" l="1"/>
  <c r="N14" i="23"/>
  <c r="N19" i="23" l="1"/>
  <c r="N21" i="23" s="1"/>
  <c r="H21" i="23"/>
  <c r="N16" i="23"/>
  <c r="H16" i="23"/>
</calcChain>
</file>

<file path=xl/sharedStrings.xml><?xml version="1.0" encoding="utf-8"?>
<sst xmlns="http://schemas.openxmlformats.org/spreadsheetml/2006/main" count="478" uniqueCount="185">
  <si>
    <t>乗合バス関係</t>
    <rPh sb="0" eb="1">
      <t>ノ</t>
    </rPh>
    <rPh sb="1" eb="2">
      <t>アイ</t>
    </rPh>
    <rPh sb="4" eb="6">
      <t>カンケイ</t>
    </rPh>
    <phoneticPr fontId="1"/>
  </si>
  <si>
    <t>貸切バス関係</t>
    <rPh sb="0" eb="2">
      <t>カシキリ</t>
    </rPh>
    <rPh sb="4" eb="6">
      <t>カンケイ</t>
    </rPh>
    <phoneticPr fontId="1"/>
  </si>
  <si>
    <t>タクシー関係</t>
    <rPh sb="4" eb="6">
      <t>カンケイ</t>
    </rPh>
    <phoneticPr fontId="1"/>
  </si>
  <si>
    <t>海事関係</t>
    <rPh sb="0" eb="2">
      <t>カイジ</t>
    </rPh>
    <rPh sb="2" eb="4">
      <t>カンケイ</t>
    </rPh>
    <phoneticPr fontId="1"/>
  </si>
  <si>
    <t>大項目</t>
    <rPh sb="0" eb="3">
      <t>ダイコウモク</t>
    </rPh>
    <phoneticPr fontId="1"/>
  </si>
  <si>
    <t>乗合バス関係</t>
    <rPh sb="0" eb="2">
      <t>ノリアイ</t>
    </rPh>
    <rPh sb="4" eb="6">
      <t>カンケイ</t>
    </rPh>
    <phoneticPr fontId="1"/>
  </si>
  <si>
    <t>①事業に要する費用</t>
    <rPh sb="1" eb="3">
      <t>ジギョウ</t>
    </rPh>
    <rPh sb="4" eb="5">
      <t>ヨウ</t>
    </rPh>
    <rPh sb="7" eb="9">
      <t>ヒヨウ</t>
    </rPh>
    <phoneticPr fontId="1"/>
  </si>
  <si>
    <t>調達方法</t>
    <rPh sb="0" eb="2">
      <t>チョウタツ</t>
    </rPh>
    <rPh sb="2" eb="4">
      <t>ホウホウ</t>
    </rPh>
    <phoneticPr fontId="1"/>
  </si>
  <si>
    <t>自己資本</t>
    <rPh sb="0" eb="2">
      <t>ジコ</t>
    </rPh>
    <rPh sb="2" eb="4">
      <t>シホン</t>
    </rPh>
    <phoneticPr fontId="1"/>
  </si>
  <si>
    <t>借入</t>
    <rPh sb="0" eb="2">
      <t>カリイレ</t>
    </rPh>
    <phoneticPr fontId="1"/>
  </si>
  <si>
    <t>両方</t>
    <rPh sb="0" eb="2">
      <t>リョウホウ</t>
    </rPh>
    <phoneticPr fontId="1"/>
  </si>
  <si>
    <t>融資（予定）金融機関名</t>
    <rPh sb="0" eb="2">
      <t>ユウシ</t>
    </rPh>
    <rPh sb="3" eb="5">
      <t>ヨテイ</t>
    </rPh>
    <rPh sb="6" eb="8">
      <t>キンユウ</t>
    </rPh>
    <rPh sb="8" eb="11">
      <t>キカンメイ</t>
    </rPh>
    <phoneticPr fontId="1"/>
  </si>
  <si>
    <t>融資証明</t>
    <rPh sb="0" eb="2">
      <t>ユウシ</t>
    </rPh>
    <rPh sb="2" eb="4">
      <t>ショウメイ</t>
    </rPh>
    <phoneticPr fontId="1"/>
  </si>
  <si>
    <t>証明の種別（すでに融資が有の場合）</t>
    <rPh sb="0" eb="2">
      <t>ショウメイ</t>
    </rPh>
    <rPh sb="3" eb="5">
      <t>シュベツ</t>
    </rPh>
    <rPh sb="9" eb="11">
      <t>ユウシ</t>
    </rPh>
    <rPh sb="12" eb="13">
      <t>ア</t>
    </rPh>
    <rPh sb="14" eb="16">
      <t>バアイ</t>
    </rPh>
    <phoneticPr fontId="1"/>
  </si>
  <si>
    <t>金融機関等から借入予定額</t>
    <rPh sb="0" eb="2">
      <t>キンユウ</t>
    </rPh>
    <rPh sb="2" eb="4">
      <t>キカン</t>
    </rPh>
    <rPh sb="4" eb="5">
      <t>ナド</t>
    </rPh>
    <rPh sb="7" eb="9">
      <t>カリイレ</t>
    </rPh>
    <rPh sb="9" eb="12">
      <t>ヨテイガク</t>
    </rPh>
    <phoneticPr fontId="1"/>
  </si>
  <si>
    <t>借入時期</t>
    <rPh sb="0" eb="2">
      <t>カリイレ</t>
    </rPh>
    <rPh sb="2" eb="4">
      <t>ジキ</t>
    </rPh>
    <phoneticPr fontId="1"/>
  </si>
  <si>
    <t>有</t>
    <rPh sb="0" eb="1">
      <t>ア</t>
    </rPh>
    <phoneticPr fontId="1"/>
  </si>
  <si>
    <t>無</t>
    <rPh sb="0" eb="1">
      <t>ナ</t>
    </rPh>
    <phoneticPr fontId="1"/>
  </si>
  <si>
    <t>③①と②との差分費用</t>
    <rPh sb="6" eb="8">
      <t>サブン</t>
    </rPh>
    <rPh sb="8" eb="10">
      <t>ヒヨウ</t>
    </rPh>
    <phoneticPr fontId="1"/>
  </si>
  <si>
    <t>備考</t>
    <rPh sb="0" eb="2">
      <t>ビコウ</t>
    </rPh>
    <phoneticPr fontId="1"/>
  </si>
  <si>
    <t>費目</t>
    <rPh sb="0" eb="2">
      <t>ヒモク</t>
    </rPh>
    <phoneticPr fontId="1"/>
  </si>
  <si>
    <t>①乗合バスを活用した観光イベントの開催</t>
    <phoneticPr fontId="1"/>
  </si>
  <si>
    <t>②企画乗車券の造成・プロモーションに要する経費</t>
    <phoneticPr fontId="1"/>
  </si>
  <si>
    <t>③イベント開催や誘客のために必要となる、バスラッピング費用</t>
    <rPh sb="5" eb="7">
      <t>カイサイ</t>
    </rPh>
    <rPh sb="8" eb="10">
      <t>ユウキャク</t>
    </rPh>
    <rPh sb="14" eb="16">
      <t>ヒツヨウ</t>
    </rPh>
    <rPh sb="27" eb="29">
      <t>ヒヨウ</t>
    </rPh>
    <phoneticPr fontId="1"/>
  </si>
  <si>
    <t>④観光に向けて路線再編を行うための経費</t>
    <rPh sb="1" eb="3">
      <t>カンコウ</t>
    </rPh>
    <rPh sb="4" eb="5">
      <t>ム</t>
    </rPh>
    <rPh sb="7" eb="9">
      <t>ロセン</t>
    </rPh>
    <rPh sb="9" eb="11">
      <t>サイヘン</t>
    </rPh>
    <rPh sb="12" eb="13">
      <t>オコナ</t>
    </rPh>
    <rPh sb="17" eb="19">
      <t>ケイヒ</t>
    </rPh>
    <phoneticPr fontId="1"/>
  </si>
  <si>
    <t>⑤地域と調整の上行う、観光需要にあわせた実証運行の実施</t>
    <rPh sb="1" eb="3">
      <t>チイキ</t>
    </rPh>
    <rPh sb="4" eb="6">
      <t>チョウセイ</t>
    </rPh>
    <rPh sb="7" eb="8">
      <t>ウエ</t>
    </rPh>
    <rPh sb="8" eb="9">
      <t>オコナ</t>
    </rPh>
    <rPh sb="11" eb="13">
      <t>カンコウ</t>
    </rPh>
    <rPh sb="13" eb="15">
      <t>ジュヨウ</t>
    </rPh>
    <rPh sb="19" eb="21">
      <t>ジッショウ</t>
    </rPh>
    <rPh sb="21" eb="23">
      <t>ウンコウ</t>
    </rPh>
    <rPh sb="24" eb="26">
      <t>ジッシ</t>
    </rPh>
    <phoneticPr fontId="1"/>
  </si>
  <si>
    <t>⑥感染症対策、安全性ＰＲ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</si>
  <si>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⑥感染症対策、安全性ＰＲ
(20万円以下の場合)</t>
    <rPh sb="1" eb="4">
      <t>カンセンショウ</t>
    </rPh>
    <rPh sb="4" eb="6">
      <t>タイサク</t>
    </rPh>
    <rPh sb="7" eb="10">
      <t>アンゼンセイ</t>
    </rPh>
    <rPh sb="16" eb="18">
      <t>マンエン</t>
    </rPh>
    <rPh sb="18" eb="20">
      <t>イカ</t>
    </rPh>
    <rPh sb="21" eb="23">
      <t>バアイ</t>
    </rPh>
    <phoneticPr fontId="1"/>
  </si>
  <si>
    <t>⑦バス乗り場の利便性向上（案内表示の掲示、トイレ・休憩スペースの改修）</t>
    <phoneticPr fontId="1"/>
  </si>
  <si>
    <t>①イベント開催や誘客のために必要となる、バス整備費用</t>
    <phoneticPr fontId="1"/>
  </si>
  <si>
    <t>②地域と調整の上行う、観光需要にあわせた実証運行の実施</t>
    <phoneticPr fontId="1"/>
  </si>
  <si>
    <t>③感染症対策、安全性ＰＲ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</si>
  <si>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④感染症対策、安全性ＰＲ
(20万円以下の場合)</t>
    <rPh sb="1" eb="4">
      <t>カンセンショウ</t>
    </rPh>
    <rPh sb="4" eb="6">
      <t>タイサク</t>
    </rPh>
    <rPh sb="7" eb="10">
      <t>アンゼンセイ</t>
    </rPh>
    <rPh sb="16" eb="18">
      <t>マンエン</t>
    </rPh>
    <rPh sb="18" eb="20">
      <t>イカ</t>
    </rPh>
    <rPh sb="21" eb="23">
      <t>バアイ</t>
    </rPh>
    <phoneticPr fontId="1"/>
  </si>
  <si>
    <t>⑤バス乗り場の利便性向上（案内表示の掲示、トイレ・休憩スペースの改修）</t>
    <phoneticPr fontId="1"/>
  </si>
  <si>
    <t>①イベント開催や誘客のために必要となる、タクシー整備費用</t>
    <phoneticPr fontId="1"/>
  </si>
  <si>
    <t>①鉄道を活用したイベントを開催するために要する経費</t>
    <phoneticPr fontId="1"/>
  </si>
  <si>
    <t>③イベント列車の運行等、観光目的で行う車両改造や駅の施設改修</t>
    <phoneticPr fontId="1"/>
  </si>
  <si>
    <t>④観光目的で行う、イベント運行・増便等についての実証運行費用</t>
    <phoneticPr fontId="1"/>
  </si>
  <si>
    <t>⑤感染症対策、安全性ＰＲ
(20万円超の場合)</t>
    <rPh sb="1" eb="4">
      <t>カンセンショウ</t>
    </rPh>
    <rPh sb="4" eb="6">
      <t>タイサク</t>
    </rPh>
    <rPh sb="7" eb="10">
      <t>アンゼンセイ</t>
    </rPh>
    <rPh sb="16" eb="18">
      <t>マンエン</t>
    </rPh>
    <rPh sb="18" eb="19">
      <t>チョウ</t>
    </rPh>
    <rPh sb="20" eb="22">
      <t>バアイ</t>
    </rPh>
    <phoneticPr fontId="1"/>
  </si>
  <si>
    <t>⑦鉄道施設の受入環境向上
（案内表示の掲示等）</t>
    <phoneticPr fontId="1"/>
  </si>
  <si>
    <t>①船を活用した観光イベントを開催するために要する経費</t>
    <phoneticPr fontId="1"/>
  </si>
  <si>
    <t>②企画乗船券の造成・プロモーションに要する経費</t>
    <phoneticPr fontId="1"/>
  </si>
  <si>
    <t>③観光目的で行う、船の改造経費</t>
    <phoneticPr fontId="1"/>
  </si>
  <si>
    <t>⑦フェリーターミナルの受入環境向上（案内表示の掲示等）</t>
    <phoneticPr fontId="1"/>
  </si>
  <si>
    <t>公共交通の利用促進に資する頒布経費（景品除く）</t>
    <rPh sb="0" eb="2">
      <t>コウキョウ</t>
    </rPh>
    <rPh sb="2" eb="4">
      <t>コウツウ</t>
    </rPh>
    <rPh sb="5" eb="7">
      <t>リヨウ</t>
    </rPh>
    <rPh sb="7" eb="9">
      <t>ソクシン</t>
    </rPh>
    <rPh sb="10" eb="11">
      <t>シ</t>
    </rPh>
    <rPh sb="13" eb="15">
      <t>ブンプ</t>
    </rPh>
    <rPh sb="15" eb="17">
      <t>ケイヒ</t>
    </rPh>
    <rPh sb="18" eb="20">
      <t>ケイヒン</t>
    </rPh>
    <rPh sb="20" eb="21">
      <t>ノゾ</t>
    </rPh>
    <phoneticPr fontId="1"/>
  </si>
  <si>
    <t>企画乗車券の造成・プロモーションに要する経費（企画・デザイン・広告・印刷・販売手数料の経費）</t>
    <rPh sb="0" eb="2">
      <t>キカク</t>
    </rPh>
    <rPh sb="2" eb="5">
      <t>ジョウシャケン</t>
    </rPh>
    <rPh sb="6" eb="8">
      <t>ゾウセイ</t>
    </rPh>
    <rPh sb="17" eb="18">
      <t>ヨウ</t>
    </rPh>
    <rPh sb="20" eb="22">
      <t>ケイヒ</t>
    </rPh>
    <rPh sb="23" eb="25">
      <t>キカク</t>
    </rPh>
    <rPh sb="31" eb="33">
      <t>コウコク</t>
    </rPh>
    <rPh sb="34" eb="36">
      <t>インサツ</t>
    </rPh>
    <rPh sb="37" eb="42">
      <t>ハンバイテスウリョウ</t>
    </rPh>
    <rPh sb="43" eb="45">
      <t>ケイヒ</t>
    </rPh>
    <phoneticPr fontId="1"/>
  </si>
  <si>
    <t>イベント開催や誘客のために必要となる経費（企画・デザイン・広告・印刷・販売手数料の経費）</t>
    <rPh sb="4" eb="6">
      <t>カイサイ</t>
    </rPh>
    <rPh sb="7" eb="9">
      <t>ユウキャク</t>
    </rPh>
    <rPh sb="13" eb="15">
      <t>ヒツヨウ</t>
    </rPh>
    <rPh sb="18" eb="20">
      <t>ケイヒ</t>
    </rPh>
    <rPh sb="21" eb="23">
      <t>キカク</t>
    </rPh>
    <rPh sb="29" eb="31">
      <t>コウコク</t>
    </rPh>
    <rPh sb="32" eb="34">
      <t>インサツ</t>
    </rPh>
    <rPh sb="35" eb="37">
      <t>ハンバイ</t>
    </rPh>
    <rPh sb="37" eb="40">
      <t>テスウリョウ</t>
    </rPh>
    <rPh sb="41" eb="43">
      <t>ケイヒ</t>
    </rPh>
    <phoneticPr fontId="1"/>
  </si>
  <si>
    <t>イベント運行用のラッピングにかかる費用</t>
    <rPh sb="4" eb="6">
      <t>ウンコウ</t>
    </rPh>
    <rPh sb="6" eb="7">
      <t>ヨウ</t>
    </rPh>
    <rPh sb="17" eb="19">
      <t>ヒヨウ</t>
    </rPh>
    <phoneticPr fontId="1"/>
  </si>
  <si>
    <t>バスターミナル内の観光案内のための施設改修費</t>
    <rPh sb="7" eb="8">
      <t>ナイ</t>
    </rPh>
    <rPh sb="9" eb="11">
      <t>カンコウ</t>
    </rPh>
    <rPh sb="11" eb="13">
      <t>アンナイ</t>
    </rPh>
    <rPh sb="17" eb="19">
      <t>シセツ</t>
    </rPh>
    <rPh sb="19" eb="22">
      <t>カイシュウヒ</t>
    </rPh>
    <phoneticPr fontId="1"/>
  </si>
  <si>
    <t>新規路線開設や既存路線再編のための調査、検討、検討会の開催、新規路線等運行開始における広告などにかかる費用</t>
    <rPh sb="0" eb="2">
      <t>シンキ</t>
    </rPh>
    <rPh sb="2" eb="4">
      <t>ロセン</t>
    </rPh>
    <rPh sb="4" eb="6">
      <t>カイセツ</t>
    </rPh>
    <rPh sb="7" eb="9">
      <t>キゾン</t>
    </rPh>
    <rPh sb="9" eb="11">
      <t>ロセン</t>
    </rPh>
    <rPh sb="11" eb="13">
      <t>サイヘン</t>
    </rPh>
    <rPh sb="17" eb="19">
      <t>チョウサ</t>
    </rPh>
    <rPh sb="20" eb="22">
      <t>ケントウ</t>
    </rPh>
    <rPh sb="23" eb="26">
      <t>ケントウカイ</t>
    </rPh>
    <rPh sb="27" eb="29">
      <t>カイサイ</t>
    </rPh>
    <rPh sb="30" eb="32">
      <t>シンキ</t>
    </rPh>
    <rPh sb="32" eb="34">
      <t>ロセン</t>
    </rPh>
    <rPh sb="34" eb="35">
      <t>ナド</t>
    </rPh>
    <rPh sb="35" eb="37">
      <t>ウンコウ</t>
    </rPh>
    <rPh sb="37" eb="39">
      <t>カイシ</t>
    </rPh>
    <rPh sb="43" eb="45">
      <t>コウコク</t>
    </rPh>
    <rPh sb="51" eb="53">
      <t>ヒヨウ</t>
    </rPh>
    <phoneticPr fontId="1"/>
  </si>
  <si>
    <t>地域と調整の上行う観光需要に合わせた観光路線の実証実験に係る運行経費、PR・効果検証のための費用</t>
    <rPh sb="0" eb="2">
      <t>チイキ</t>
    </rPh>
    <rPh sb="3" eb="5">
      <t>チョウセイ</t>
    </rPh>
    <rPh sb="6" eb="7">
      <t>ウエ</t>
    </rPh>
    <rPh sb="7" eb="8">
      <t>オコナ</t>
    </rPh>
    <rPh sb="9" eb="11">
      <t>カンコウ</t>
    </rPh>
    <rPh sb="11" eb="13">
      <t>ジュヨウ</t>
    </rPh>
    <rPh sb="14" eb="15">
      <t>ア</t>
    </rPh>
    <rPh sb="18" eb="20">
      <t>カンコウ</t>
    </rPh>
    <rPh sb="20" eb="22">
      <t>ロセン</t>
    </rPh>
    <rPh sb="23" eb="25">
      <t>ジッショウ</t>
    </rPh>
    <rPh sb="25" eb="27">
      <t>ジッケン</t>
    </rPh>
    <rPh sb="28" eb="29">
      <t>カカ</t>
    </rPh>
    <rPh sb="30" eb="32">
      <t>ウンコウ</t>
    </rPh>
    <rPh sb="32" eb="34">
      <t>ケイヒ</t>
    </rPh>
    <rPh sb="38" eb="40">
      <t>コウカ</t>
    </rPh>
    <rPh sb="40" eb="42">
      <t>ケンショウ</t>
    </rPh>
    <rPh sb="46" eb="48">
      <t>ヒヨウ</t>
    </rPh>
    <phoneticPr fontId="1"/>
  </si>
  <si>
    <t>車内に施行された感染症拡大防止対策を周知するとともに乗客に協力を要請するための映像、パンフレット制作に要する費用</t>
    <rPh sb="0" eb="2">
      <t>シャナイ</t>
    </rPh>
    <rPh sb="3" eb="5">
      <t>セコウ</t>
    </rPh>
    <rPh sb="8" eb="11">
      <t>カンセンショウ</t>
    </rPh>
    <rPh sb="11" eb="13">
      <t>カクダイ</t>
    </rPh>
    <rPh sb="13" eb="15">
      <t>ボウシ</t>
    </rPh>
    <rPh sb="15" eb="17">
      <t>タイサク</t>
    </rPh>
    <rPh sb="18" eb="20">
      <t>シュウチ</t>
    </rPh>
    <rPh sb="26" eb="28">
      <t>ジョウキャク</t>
    </rPh>
    <rPh sb="29" eb="31">
      <t>キョウリョク</t>
    </rPh>
    <rPh sb="32" eb="34">
      <t>ヨウセイ</t>
    </rPh>
    <rPh sb="39" eb="41">
      <t>エイゾウ</t>
    </rPh>
    <rPh sb="48" eb="50">
      <t>セイサク</t>
    </rPh>
    <rPh sb="51" eb="52">
      <t>ヨウ</t>
    </rPh>
    <rPh sb="54" eb="56">
      <t>ヒヨウ</t>
    </rPh>
    <phoneticPr fontId="1"/>
  </si>
  <si>
    <t>感染症対策経費（消毒費用、マスク費用、清掃費用、飛沫対策費用、換気費用、その他衛生管理費）等</t>
    <rPh sb="0" eb="3">
      <t>カンセンショウ</t>
    </rPh>
    <rPh sb="3" eb="5">
      <t>タイサク</t>
    </rPh>
    <rPh sb="5" eb="7">
      <t>ケイヒ</t>
    </rPh>
    <rPh sb="8" eb="10">
      <t>ショウドク</t>
    </rPh>
    <rPh sb="10" eb="12">
      <t>ヒヨウ</t>
    </rPh>
    <rPh sb="16" eb="18">
      <t>ヒヨウ</t>
    </rPh>
    <rPh sb="19" eb="21">
      <t>セイソウ</t>
    </rPh>
    <rPh sb="21" eb="23">
      <t>ヒヨウ</t>
    </rPh>
    <rPh sb="24" eb="28">
      <t>ヒマツタイサク</t>
    </rPh>
    <rPh sb="28" eb="30">
      <t>ヒヨウ</t>
    </rPh>
    <rPh sb="31" eb="33">
      <t>カンキ</t>
    </rPh>
    <rPh sb="33" eb="35">
      <t>ヒヨウ</t>
    </rPh>
    <rPh sb="38" eb="39">
      <t>タ</t>
    </rPh>
    <rPh sb="39" eb="41">
      <t>エイセイ</t>
    </rPh>
    <rPh sb="41" eb="44">
      <t>カンリヒ</t>
    </rPh>
    <rPh sb="45" eb="46">
      <t>ナド</t>
    </rPh>
    <phoneticPr fontId="1"/>
  </si>
  <si>
    <t>観光目的のために行う案内表示の掲示、トイレ・休憩スペースの改修費用、Wifi整備費</t>
    <rPh sb="0" eb="2">
      <t>カンコウ</t>
    </rPh>
    <rPh sb="2" eb="4">
      <t>モクテキ</t>
    </rPh>
    <rPh sb="8" eb="9">
      <t>オコナ</t>
    </rPh>
    <rPh sb="10" eb="12">
      <t>アンナイ</t>
    </rPh>
    <rPh sb="12" eb="14">
      <t>ヒョウジ</t>
    </rPh>
    <rPh sb="15" eb="17">
      <t>ケイジ</t>
    </rPh>
    <rPh sb="22" eb="24">
      <t>キュウケイ</t>
    </rPh>
    <rPh sb="29" eb="31">
      <t>カイシュウ</t>
    </rPh>
    <rPh sb="31" eb="33">
      <t>ヒヨウ</t>
    </rPh>
    <rPh sb="38" eb="41">
      <t>セイビヒ</t>
    </rPh>
    <phoneticPr fontId="1"/>
  </si>
  <si>
    <t>感染症に配慮した運行の実施に要する費用、宿泊施設等と連携して造成する新規ツアー等の実証運行に要する経費</t>
    <rPh sb="0" eb="3">
      <t>カンセンショウ</t>
    </rPh>
    <rPh sb="4" eb="6">
      <t>ハイリョ</t>
    </rPh>
    <rPh sb="8" eb="10">
      <t>ウンコウ</t>
    </rPh>
    <rPh sb="11" eb="13">
      <t>ジッシ</t>
    </rPh>
    <rPh sb="14" eb="15">
      <t>ヨウ</t>
    </rPh>
    <rPh sb="17" eb="19">
      <t>ヒヨウ</t>
    </rPh>
    <rPh sb="20" eb="22">
      <t>シュクハク</t>
    </rPh>
    <rPh sb="22" eb="24">
      <t>シセツ</t>
    </rPh>
    <rPh sb="24" eb="25">
      <t>ナド</t>
    </rPh>
    <rPh sb="26" eb="28">
      <t>レンケイ</t>
    </rPh>
    <rPh sb="30" eb="32">
      <t>ゾウセイ</t>
    </rPh>
    <rPh sb="34" eb="36">
      <t>シンキ</t>
    </rPh>
    <rPh sb="39" eb="40">
      <t>ナド</t>
    </rPh>
    <rPh sb="41" eb="43">
      <t>ジッショウ</t>
    </rPh>
    <rPh sb="43" eb="45">
      <t>ウンコウ</t>
    </rPh>
    <rPh sb="46" eb="47">
      <t>ヨウ</t>
    </rPh>
    <rPh sb="49" eb="51">
      <t>ケイヒ</t>
    </rPh>
    <phoneticPr fontId="1"/>
  </si>
  <si>
    <t>イベント運行用のタクシーラッピングにかかる費用</t>
    <rPh sb="4" eb="6">
      <t>ウンコウ</t>
    </rPh>
    <rPh sb="6" eb="7">
      <t>ヨウ</t>
    </rPh>
    <rPh sb="21" eb="23">
      <t>ヒヨウ</t>
    </rPh>
    <phoneticPr fontId="1"/>
  </si>
  <si>
    <t>車内情報提供環境の整備</t>
    <rPh sb="0" eb="2">
      <t>シャナイ</t>
    </rPh>
    <rPh sb="2" eb="4">
      <t>ジョウホウ</t>
    </rPh>
    <rPh sb="4" eb="6">
      <t>テイキョウ</t>
    </rPh>
    <rPh sb="6" eb="8">
      <t>カンキョウ</t>
    </rPh>
    <rPh sb="9" eb="11">
      <t>セイビ</t>
    </rPh>
    <phoneticPr fontId="1"/>
  </si>
  <si>
    <t>宿泊施設等と連携して行うタクシーを活用したツアーの実証経費</t>
    <rPh sb="0" eb="2">
      <t>シュクハク</t>
    </rPh>
    <rPh sb="2" eb="4">
      <t>シセツ</t>
    </rPh>
    <rPh sb="4" eb="5">
      <t>ナド</t>
    </rPh>
    <rPh sb="6" eb="8">
      <t>レンケイ</t>
    </rPh>
    <rPh sb="10" eb="11">
      <t>オコナ</t>
    </rPh>
    <rPh sb="17" eb="19">
      <t>カツヨウ</t>
    </rPh>
    <rPh sb="25" eb="27">
      <t>ジッショウ</t>
    </rPh>
    <rPh sb="27" eb="29">
      <t>ケイヒ</t>
    </rPh>
    <phoneticPr fontId="1"/>
  </si>
  <si>
    <t>駅等と観光拠点等を結ぶ定額運賃によるタクシー実証運行経費</t>
    <rPh sb="0" eb="1">
      <t>エキ</t>
    </rPh>
    <rPh sb="1" eb="2">
      <t>ナド</t>
    </rPh>
    <rPh sb="3" eb="5">
      <t>カンコウ</t>
    </rPh>
    <rPh sb="5" eb="7">
      <t>キョテン</t>
    </rPh>
    <rPh sb="7" eb="8">
      <t>ナド</t>
    </rPh>
    <rPh sb="9" eb="10">
      <t>ムス</t>
    </rPh>
    <rPh sb="11" eb="13">
      <t>テイガク</t>
    </rPh>
    <rPh sb="13" eb="15">
      <t>ウンチン</t>
    </rPh>
    <rPh sb="22" eb="24">
      <t>ジッショウ</t>
    </rPh>
    <rPh sb="24" eb="26">
      <t>ウンコウ</t>
    </rPh>
    <rPh sb="26" eb="28">
      <t>ケイヒ</t>
    </rPh>
    <phoneticPr fontId="1"/>
  </si>
  <si>
    <t>鉄軌道関係</t>
    <rPh sb="0" eb="1">
      <t>テツ</t>
    </rPh>
    <rPh sb="1" eb="3">
      <t>キドウ</t>
    </rPh>
    <rPh sb="3" eb="5">
      <t>カンケイ</t>
    </rPh>
    <phoneticPr fontId="1"/>
  </si>
  <si>
    <t>観光資源となるようなバス（例：レトロバス）の導入費用</t>
    <rPh sb="0" eb="2">
      <t>カンコウ</t>
    </rPh>
    <rPh sb="2" eb="4">
      <t>シゲン</t>
    </rPh>
    <rPh sb="13" eb="14">
      <t>レイ</t>
    </rPh>
    <rPh sb="22" eb="24">
      <t>ドウニュウ</t>
    </rPh>
    <rPh sb="24" eb="26">
      <t>ヒヨウ</t>
    </rPh>
    <phoneticPr fontId="1"/>
  </si>
  <si>
    <t>鉄軌道を活用した観光イベント開催経費（企画・デザイン・広告・印刷・販売手数料の経費）</t>
    <rPh sb="0" eb="1">
      <t>テツ</t>
    </rPh>
    <rPh sb="1" eb="3">
      <t>キドウ</t>
    </rPh>
    <rPh sb="4" eb="6">
      <t>カツヨウ</t>
    </rPh>
    <rPh sb="8" eb="10">
      <t>カンコウ</t>
    </rPh>
    <rPh sb="14" eb="16">
      <t>カイサイ</t>
    </rPh>
    <rPh sb="16" eb="18">
      <t>ケイヒ</t>
    </rPh>
    <rPh sb="19" eb="21">
      <t>キカク</t>
    </rPh>
    <rPh sb="27" eb="29">
      <t>コウコク</t>
    </rPh>
    <rPh sb="30" eb="32">
      <t>インサツ</t>
    </rPh>
    <rPh sb="33" eb="35">
      <t>ハンバイ</t>
    </rPh>
    <rPh sb="35" eb="38">
      <t>テスウリョウ</t>
    </rPh>
    <rPh sb="39" eb="41">
      <t>ケイヒ</t>
    </rPh>
    <phoneticPr fontId="1"/>
  </si>
  <si>
    <t>イベント列車の運行経費</t>
    <rPh sb="4" eb="6">
      <t>レッシャ</t>
    </rPh>
    <rPh sb="7" eb="9">
      <t>ウンコウ</t>
    </rPh>
    <rPh sb="9" eb="11">
      <t>ケイヒ</t>
    </rPh>
    <phoneticPr fontId="1"/>
  </si>
  <si>
    <t>観光目的にかかる列車の導入経費（購入、改造、運搬費）</t>
    <rPh sb="0" eb="2">
      <t>カンコウ</t>
    </rPh>
    <rPh sb="2" eb="4">
      <t>モクテキ</t>
    </rPh>
    <rPh sb="8" eb="10">
      <t>レッシャ</t>
    </rPh>
    <rPh sb="11" eb="13">
      <t>ドウニュウ</t>
    </rPh>
    <rPh sb="13" eb="15">
      <t>ケイヒ</t>
    </rPh>
    <rPh sb="16" eb="18">
      <t>コウニュウ</t>
    </rPh>
    <rPh sb="19" eb="21">
      <t>カイゾウ</t>
    </rPh>
    <rPh sb="22" eb="25">
      <t>ウンパンヒ</t>
    </rPh>
    <phoneticPr fontId="1"/>
  </si>
  <si>
    <t>駅・トイレ・荷物置き場・その他観光客の来訪に資する施設整備</t>
    <rPh sb="0" eb="1">
      <t>エキ</t>
    </rPh>
    <rPh sb="6" eb="9">
      <t>ニモツオ</t>
    </rPh>
    <rPh sb="10" eb="11">
      <t>バ</t>
    </rPh>
    <rPh sb="14" eb="15">
      <t>タ</t>
    </rPh>
    <rPh sb="15" eb="18">
      <t>カンコウキャク</t>
    </rPh>
    <rPh sb="19" eb="21">
      <t>ライホウ</t>
    </rPh>
    <rPh sb="22" eb="23">
      <t>シ</t>
    </rPh>
    <rPh sb="25" eb="27">
      <t>シセツ</t>
    </rPh>
    <rPh sb="27" eb="29">
      <t>セイビ</t>
    </rPh>
    <phoneticPr fontId="1"/>
  </si>
  <si>
    <t>観光列車の継続的な運行や観光需要に対応した列車の増発・維持等に要する経費やそれらに付随するプロモーション経費等</t>
    <rPh sb="0" eb="2">
      <t>カンコウ</t>
    </rPh>
    <rPh sb="2" eb="4">
      <t>レッシャ</t>
    </rPh>
    <rPh sb="5" eb="8">
      <t>ケイゾクテキ</t>
    </rPh>
    <rPh sb="9" eb="11">
      <t>ウンコウ</t>
    </rPh>
    <rPh sb="12" eb="14">
      <t>カンコウ</t>
    </rPh>
    <rPh sb="14" eb="16">
      <t>ジュヨウ</t>
    </rPh>
    <rPh sb="17" eb="19">
      <t>タイオウ</t>
    </rPh>
    <rPh sb="21" eb="23">
      <t>レッシャ</t>
    </rPh>
    <rPh sb="24" eb="26">
      <t>ゾウハツ</t>
    </rPh>
    <rPh sb="27" eb="29">
      <t>イジ</t>
    </rPh>
    <rPh sb="29" eb="30">
      <t>ナド</t>
    </rPh>
    <rPh sb="31" eb="32">
      <t>ヨウ</t>
    </rPh>
    <rPh sb="34" eb="36">
      <t>ケイヒ</t>
    </rPh>
    <rPh sb="41" eb="43">
      <t>フズイ</t>
    </rPh>
    <rPh sb="52" eb="54">
      <t>ケイヒ</t>
    </rPh>
    <rPh sb="54" eb="55">
      <t>ナド</t>
    </rPh>
    <phoneticPr fontId="1"/>
  </si>
  <si>
    <t>感染症対策、安全性PRに係る経費（車内における抗菌・抗ウイルス・換気対策、駅の衛生対策、利用者に対し感染症対策への協力を求めるための周知）</t>
    <rPh sb="0" eb="3">
      <t>カンセンショウ</t>
    </rPh>
    <rPh sb="3" eb="5">
      <t>タイサク</t>
    </rPh>
    <rPh sb="6" eb="9">
      <t>アンゼンセイ</t>
    </rPh>
    <rPh sb="12" eb="13">
      <t>カカ</t>
    </rPh>
    <rPh sb="14" eb="16">
      <t>ケイヒ</t>
    </rPh>
    <rPh sb="17" eb="19">
      <t>シャナイ</t>
    </rPh>
    <rPh sb="23" eb="25">
      <t>コウキン</t>
    </rPh>
    <rPh sb="26" eb="27">
      <t>コウ</t>
    </rPh>
    <rPh sb="32" eb="34">
      <t>カンキ</t>
    </rPh>
    <rPh sb="34" eb="36">
      <t>タイサク</t>
    </rPh>
    <rPh sb="37" eb="38">
      <t>エキ</t>
    </rPh>
    <rPh sb="39" eb="41">
      <t>エイセイ</t>
    </rPh>
    <rPh sb="41" eb="43">
      <t>タイサク</t>
    </rPh>
    <rPh sb="44" eb="47">
      <t>リヨウシャ</t>
    </rPh>
    <rPh sb="48" eb="49">
      <t>タイ</t>
    </rPh>
    <rPh sb="50" eb="53">
      <t>カンセンショウ</t>
    </rPh>
    <rPh sb="53" eb="55">
      <t>タイサク</t>
    </rPh>
    <rPh sb="57" eb="59">
      <t>キョウリョク</t>
    </rPh>
    <rPh sb="60" eb="61">
      <t>モト</t>
    </rPh>
    <rPh sb="66" eb="68">
      <t>シュウチ</t>
    </rPh>
    <phoneticPr fontId="1"/>
  </si>
  <si>
    <t>鉄軌道の受入環境向上のための、案内表示の掲示、トイレ・休憩スペースの改修　等</t>
    <rPh sb="0" eb="1">
      <t>テツ</t>
    </rPh>
    <rPh sb="1" eb="3">
      <t>キドウ</t>
    </rPh>
    <rPh sb="4" eb="6">
      <t>ウケイレ</t>
    </rPh>
    <rPh sb="6" eb="8">
      <t>カンキョウ</t>
    </rPh>
    <rPh sb="8" eb="10">
      <t>コウジョウ</t>
    </rPh>
    <rPh sb="15" eb="17">
      <t>アンナイ</t>
    </rPh>
    <rPh sb="17" eb="19">
      <t>ヒョウジ</t>
    </rPh>
    <rPh sb="20" eb="22">
      <t>ケイジ</t>
    </rPh>
    <rPh sb="27" eb="29">
      <t>キュウケイ</t>
    </rPh>
    <rPh sb="34" eb="36">
      <t>カイシュウ</t>
    </rPh>
    <rPh sb="37" eb="38">
      <t>ナド</t>
    </rPh>
    <phoneticPr fontId="1"/>
  </si>
  <si>
    <t>旅客船を活用した観光イベント開催経費（企画・デザイン・広告・印刷・販売手数料の経費）</t>
    <rPh sb="0" eb="3">
      <t>リョカクセン</t>
    </rPh>
    <rPh sb="4" eb="6">
      <t>カツヨウ</t>
    </rPh>
    <rPh sb="8" eb="10">
      <t>カンコウ</t>
    </rPh>
    <rPh sb="14" eb="16">
      <t>カイサイ</t>
    </rPh>
    <rPh sb="16" eb="18">
      <t>ケイヒ</t>
    </rPh>
    <rPh sb="19" eb="21">
      <t>キカク</t>
    </rPh>
    <rPh sb="27" eb="29">
      <t>コウコク</t>
    </rPh>
    <rPh sb="30" eb="32">
      <t>インサツ</t>
    </rPh>
    <rPh sb="33" eb="35">
      <t>ハンバイ</t>
    </rPh>
    <rPh sb="35" eb="38">
      <t>テスウリョウ</t>
    </rPh>
    <rPh sb="39" eb="41">
      <t>ケイヒ</t>
    </rPh>
    <phoneticPr fontId="1"/>
  </si>
  <si>
    <t>公共交通利用促進に資するグッズの頒布経費（景品除く）</t>
    <rPh sb="0" eb="2">
      <t>コウキョウ</t>
    </rPh>
    <rPh sb="2" eb="4">
      <t>コウツウ</t>
    </rPh>
    <rPh sb="4" eb="6">
      <t>リヨウ</t>
    </rPh>
    <rPh sb="6" eb="8">
      <t>ソクシン</t>
    </rPh>
    <rPh sb="9" eb="10">
      <t>シ</t>
    </rPh>
    <rPh sb="16" eb="18">
      <t>ブンプ</t>
    </rPh>
    <rPh sb="18" eb="20">
      <t>ケイヒ</t>
    </rPh>
    <rPh sb="21" eb="23">
      <t>ケイヒン</t>
    </rPh>
    <rPh sb="23" eb="24">
      <t>ノゾ</t>
    </rPh>
    <phoneticPr fontId="1"/>
  </si>
  <si>
    <t>観光振興に資する案内表示の掲示、トイレ・休憩スペースの改修、ラッピング　等</t>
    <rPh sb="0" eb="2">
      <t>カンコウ</t>
    </rPh>
    <rPh sb="2" eb="4">
      <t>シンコウ</t>
    </rPh>
    <rPh sb="5" eb="6">
      <t>シ</t>
    </rPh>
    <rPh sb="8" eb="10">
      <t>アンナイ</t>
    </rPh>
    <rPh sb="10" eb="12">
      <t>ヒョウジ</t>
    </rPh>
    <rPh sb="13" eb="15">
      <t>ケイジ</t>
    </rPh>
    <rPh sb="20" eb="22">
      <t>キュウケイ</t>
    </rPh>
    <rPh sb="27" eb="29">
      <t>カイシュウ</t>
    </rPh>
    <rPh sb="36" eb="37">
      <t>ナド</t>
    </rPh>
    <phoneticPr fontId="1"/>
  </si>
  <si>
    <t>観光フェリーの継続的な運行や観光需要に対応した高炉の増発・維持等やそれらに付随するプロモーション経費等</t>
    <rPh sb="0" eb="2">
      <t>カンコウ</t>
    </rPh>
    <rPh sb="7" eb="10">
      <t>ケイゾクテキ</t>
    </rPh>
    <rPh sb="11" eb="13">
      <t>ウンコウ</t>
    </rPh>
    <rPh sb="14" eb="16">
      <t>カンコウ</t>
    </rPh>
    <rPh sb="16" eb="18">
      <t>ジュヨウ</t>
    </rPh>
    <rPh sb="19" eb="21">
      <t>タイオウ</t>
    </rPh>
    <rPh sb="23" eb="25">
      <t>コウロ</t>
    </rPh>
    <rPh sb="26" eb="28">
      <t>ゾウハツ</t>
    </rPh>
    <rPh sb="29" eb="31">
      <t>イジ</t>
    </rPh>
    <rPh sb="31" eb="32">
      <t>ナド</t>
    </rPh>
    <rPh sb="37" eb="39">
      <t>フズイ</t>
    </rPh>
    <rPh sb="48" eb="50">
      <t>ケイヒ</t>
    </rPh>
    <rPh sb="50" eb="51">
      <t>ナド</t>
    </rPh>
    <phoneticPr fontId="1"/>
  </si>
  <si>
    <t>感染症拡大防止のための設備等の導入等に要する費用</t>
    <rPh sb="0" eb="3">
      <t>カンセンショウ</t>
    </rPh>
    <rPh sb="3" eb="5">
      <t>カクダイ</t>
    </rPh>
    <rPh sb="5" eb="7">
      <t>ボウシ</t>
    </rPh>
    <rPh sb="11" eb="13">
      <t>セツビ</t>
    </rPh>
    <rPh sb="13" eb="14">
      <t>ナド</t>
    </rPh>
    <rPh sb="15" eb="17">
      <t>ドウニュウ</t>
    </rPh>
    <rPh sb="17" eb="18">
      <t>ナド</t>
    </rPh>
    <rPh sb="19" eb="20">
      <t>ヨウ</t>
    </rPh>
    <rPh sb="22" eb="24">
      <t>ヒヨウ</t>
    </rPh>
    <phoneticPr fontId="1"/>
  </si>
  <si>
    <t>船内、旅客船ターミナルの受入環境整備向上にかかる費用（案内表示の掲示、トイレ・休憩スペースの改修等）</t>
    <rPh sb="0" eb="2">
      <t>センナイ</t>
    </rPh>
    <rPh sb="3" eb="6">
      <t>リョカクセン</t>
    </rPh>
    <rPh sb="12" eb="14">
      <t>ウケイレ</t>
    </rPh>
    <rPh sb="14" eb="16">
      <t>カンキョウ</t>
    </rPh>
    <rPh sb="16" eb="18">
      <t>セイビ</t>
    </rPh>
    <rPh sb="18" eb="20">
      <t>コウジョウ</t>
    </rPh>
    <rPh sb="24" eb="26">
      <t>ヒヨウ</t>
    </rPh>
    <rPh sb="27" eb="29">
      <t>アンナイ</t>
    </rPh>
    <rPh sb="29" eb="31">
      <t>ヒョウジ</t>
    </rPh>
    <rPh sb="32" eb="34">
      <t>ケイジ</t>
    </rPh>
    <rPh sb="39" eb="41">
      <t>キュウケイ</t>
    </rPh>
    <rPh sb="46" eb="48">
      <t>カイシュウ</t>
    </rPh>
    <rPh sb="48" eb="49">
      <t>ナド</t>
    </rPh>
    <phoneticPr fontId="1"/>
  </si>
  <si>
    <t>バスを活用したイベント開催経費（企画・デザイン・広告・印刷・販売手数料の経費）</t>
    <rPh sb="3" eb="5">
      <t>カツヨウ</t>
    </rPh>
    <rPh sb="11" eb="13">
      <t>カイサイ</t>
    </rPh>
    <rPh sb="13" eb="15">
      <t>ケイヒ</t>
    </rPh>
    <rPh sb="16" eb="18">
      <t>キカク</t>
    </rPh>
    <rPh sb="24" eb="26">
      <t>コウコク</t>
    </rPh>
    <rPh sb="27" eb="29">
      <t>インサツ</t>
    </rPh>
    <rPh sb="30" eb="32">
      <t>ハンバイ</t>
    </rPh>
    <rPh sb="32" eb="35">
      <t>テスウリョウ</t>
    </rPh>
    <rPh sb="36" eb="38">
      <t>ケイヒ</t>
    </rPh>
    <phoneticPr fontId="1"/>
  </si>
  <si>
    <t>№</t>
    <phoneticPr fontId="2"/>
  </si>
  <si>
    <t>補助対象事業</t>
    <rPh sb="0" eb="2">
      <t>ホジョ</t>
    </rPh>
    <rPh sb="2" eb="4">
      <t>タイショウ</t>
    </rPh>
    <rPh sb="4" eb="6">
      <t>ジギョウ</t>
    </rPh>
    <phoneticPr fontId="1"/>
  </si>
  <si>
    <t>費目</t>
    <rPh sb="0" eb="2">
      <t>ヒモク</t>
    </rPh>
    <phoneticPr fontId="2"/>
  </si>
  <si>
    <t>定義</t>
    <rPh sb="0" eb="2">
      <t>テイギ</t>
    </rPh>
    <phoneticPr fontId="2"/>
  </si>
  <si>
    <t>補足事項</t>
    <rPh sb="0" eb="2">
      <t>ホソク</t>
    </rPh>
    <rPh sb="2" eb="4">
      <t>ジコウ</t>
    </rPh>
    <phoneticPr fontId="1"/>
  </si>
  <si>
    <t>工事費</t>
    <rPh sb="0" eb="2">
      <t>コウジ</t>
    </rPh>
    <rPh sb="2" eb="3">
      <t>ヒ</t>
    </rPh>
    <phoneticPr fontId="1"/>
  </si>
  <si>
    <r>
      <t>改修</t>
    </r>
    <r>
      <rPr>
        <sz val="12"/>
        <rFont val="游ゴシック"/>
        <family val="3"/>
        <charset val="128"/>
        <scheme val="minor"/>
      </rPr>
      <t>に係る工事や改修に係る設備工事（電気設備工事、機械設備工事及び昇降機設備工事等も含む）や設備導入等の費用や廃屋撤去等の費用</t>
    </r>
    <rPh sb="0" eb="2">
      <t>カイシュウ</t>
    </rPh>
    <rPh sb="3" eb="4">
      <t>カカ</t>
    </rPh>
    <rPh sb="5" eb="7">
      <t>コウジ</t>
    </rPh>
    <rPh sb="8" eb="10">
      <t>カイシュウ</t>
    </rPh>
    <rPh sb="11" eb="12">
      <t>カカワ</t>
    </rPh>
    <rPh sb="13" eb="15">
      <t>セツビ</t>
    </rPh>
    <rPh sb="15" eb="17">
      <t>コウジ</t>
    </rPh>
    <rPh sb="40" eb="41">
      <t>ナド</t>
    </rPh>
    <rPh sb="42" eb="43">
      <t>フク</t>
    </rPh>
    <rPh sb="46" eb="48">
      <t>セツビ</t>
    </rPh>
    <rPh sb="48" eb="50">
      <t>ドウニュウ</t>
    </rPh>
    <rPh sb="50" eb="51">
      <t>ナド</t>
    </rPh>
    <rPh sb="52" eb="54">
      <t>ヒヨウ</t>
    </rPh>
    <rPh sb="55" eb="57">
      <t>ハイオク</t>
    </rPh>
    <rPh sb="57" eb="59">
      <t>テッキョ</t>
    </rPh>
    <rPh sb="59" eb="60">
      <t>ナド</t>
    </rPh>
    <rPh sb="61" eb="63">
      <t>ヒヨウ</t>
    </rPh>
    <phoneticPr fontId="1"/>
  </si>
  <si>
    <t>原則として、工事関連費（設計費等の改修工事等に付帯する費用）と区分することとするが、区分することが困難な場合には工事費に含めるものとする。</t>
    <rPh sb="0" eb="2">
      <t>ゲンソク</t>
    </rPh>
    <rPh sb="6" eb="8">
      <t>コウジ</t>
    </rPh>
    <rPh sb="8" eb="10">
      <t>カンレン</t>
    </rPh>
    <rPh sb="10" eb="11">
      <t>ヒ</t>
    </rPh>
    <rPh sb="12" eb="14">
      <t>セッケイ</t>
    </rPh>
    <rPh sb="14" eb="15">
      <t>ヒ</t>
    </rPh>
    <rPh sb="15" eb="16">
      <t>トウ</t>
    </rPh>
    <rPh sb="17" eb="19">
      <t>カイシュウ</t>
    </rPh>
    <rPh sb="19" eb="21">
      <t>コウジ</t>
    </rPh>
    <rPh sb="21" eb="22">
      <t>トウ</t>
    </rPh>
    <rPh sb="23" eb="25">
      <t>フタイ</t>
    </rPh>
    <rPh sb="27" eb="29">
      <t>ヒヨウ</t>
    </rPh>
    <rPh sb="31" eb="33">
      <t>クブン</t>
    </rPh>
    <rPh sb="42" eb="44">
      <t>クブン</t>
    </rPh>
    <rPh sb="49" eb="51">
      <t>コンナン</t>
    </rPh>
    <rPh sb="52" eb="54">
      <t>バアイ</t>
    </rPh>
    <rPh sb="56" eb="59">
      <t>コウジヒ</t>
    </rPh>
    <rPh sb="60" eb="61">
      <t>フク</t>
    </rPh>
    <phoneticPr fontId="1"/>
  </si>
  <si>
    <t>工事関連費</t>
    <rPh sb="0" eb="2">
      <t>コウジ</t>
    </rPh>
    <rPh sb="2" eb="4">
      <t>カンレン</t>
    </rPh>
    <rPh sb="4" eb="5">
      <t>ヒ</t>
    </rPh>
    <phoneticPr fontId="1"/>
  </si>
  <si>
    <t>改修工事に付帯する費用（設計費等の上記に含まれない工事関連の費用）
補助対象事業に直接要する経費に限る</t>
    <rPh sb="0" eb="2">
      <t>カイシュウ</t>
    </rPh>
    <rPh sb="2" eb="4">
      <t>コウジ</t>
    </rPh>
    <rPh sb="5" eb="7">
      <t>フタイ</t>
    </rPh>
    <rPh sb="9" eb="11">
      <t>ヒヨウ</t>
    </rPh>
    <rPh sb="12" eb="14">
      <t>セッケイ</t>
    </rPh>
    <rPh sb="14" eb="15">
      <t>ヒ</t>
    </rPh>
    <rPh sb="15" eb="16">
      <t>ナド</t>
    </rPh>
    <rPh sb="17" eb="19">
      <t>ジョウキ</t>
    </rPh>
    <rPh sb="20" eb="21">
      <t>フク</t>
    </rPh>
    <rPh sb="25" eb="27">
      <t>コウジ</t>
    </rPh>
    <rPh sb="27" eb="29">
      <t>カンレン</t>
    </rPh>
    <rPh sb="30" eb="32">
      <t>ヒヨウ</t>
    </rPh>
    <phoneticPr fontId="1"/>
  </si>
  <si>
    <t>改修工事等に付帯する費用が該当し、設計費等の上記に含まれない工事関連の費用が該当。</t>
    <rPh sb="0" eb="2">
      <t>カイシュウ</t>
    </rPh>
    <rPh sb="2" eb="4">
      <t>コウジ</t>
    </rPh>
    <rPh sb="4" eb="5">
      <t>トウ</t>
    </rPh>
    <rPh sb="6" eb="8">
      <t>フタイ</t>
    </rPh>
    <rPh sb="10" eb="12">
      <t>ヒヨウ</t>
    </rPh>
    <rPh sb="13" eb="15">
      <t>ガイトウ</t>
    </rPh>
    <rPh sb="17" eb="19">
      <t>セッケイ</t>
    </rPh>
    <rPh sb="19" eb="20">
      <t>ヒ</t>
    </rPh>
    <rPh sb="20" eb="21">
      <t>ナド</t>
    </rPh>
    <rPh sb="22" eb="24">
      <t>ジョウキ</t>
    </rPh>
    <rPh sb="25" eb="26">
      <t>フク</t>
    </rPh>
    <rPh sb="30" eb="32">
      <t>コウジ</t>
    </rPh>
    <rPh sb="32" eb="34">
      <t>カンレン</t>
    </rPh>
    <rPh sb="35" eb="37">
      <t>ヒヨウ</t>
    </rPh>
    <rPh sb="38" eb="40">
      <t>ガイトウ</t>
    </rPh>
    <phoneticPr fontId="1"/>
  </si>
  <si>
    <t>運転手等の人件費（補助事業者が雇用している正社員・契約社員等に対する人件費）、燃料費、その他確保維持改善事業等における経常費用に該当する費用</t>
    <rPh sb="0" eb="3">
      <t>ウンテンシュ</t>
    </rPh>
    <rPh sb="3" eb="4">
      <t>トウ</t>
    </rPh>
    <rPh sb="5" eb="8">
      <t>ジンケンヒ</t>
    </rPh>
    <rPh sb="9" eb="11">
      <t>ホジョ</t>
    </rPh>
    <rPh sb="11" eb="13">
      <t>ジギョウ</t>
    </rPh>
    <rPh sb="13" eb="14">
      <t>シャ</t>
    </rPh>
    <rPh sb="15" eb="17">
      <t>コヨウ</t>
    </rPh>
    <rPh sb="29" eb="30">
      <t>トウ</t>
    </rPh>
    <rPh sb="31" eb="32">
      <t>タイ</t>
    </rPh>
    <rPh sb="34" eb="37">
      <t>ジンケンヒ</t>
    </rPh>
    <phoneticPr fontId="12"/>
  </si>
  <si>
    <t>交通関係事業に関するイベント及び実証実験に従事する運転手等の補助対象となる運転手等の人件費（補助事業者が雇用している正社員・契約社員に対する人件費）が該当。</t>
    <rPh sb="30" eb="32">
      <t>ホジョ</t>
    </rPh>
    <rPh sb="32" eb="34">
      <t>タイショウ</t>
    </rPh>
    <rPh sb="37" eb="40">
      <t>ウンテンシュ</t>
    </rPh>
    <rPh sb="40" eb="41">
      <t>トウ</t>
    </rPh>
    <rPh sb="42" eb="45">
      <t>ジンケンヒ</t>
    </rPh>
    <rPh sb="75" eb="77">
      <t>ガイトウ</t>
    </rPh>
    <phoneticPr fontId="1"/>
  </si>
  <si>
    <t>補助人件費</t>
    <rPh sb="0" eb="2">
      <t>ホジョ</t>
    </rPh>
    <rPh sb="2" eb="5">
      <t>ジンケンヒ</t>
    </rPh>
    <phoneticPr fontId="12"/>
  </si>
  <si>
    <t>補助事業にかかる補助的業務等に従事する、派遣社員又はアルバイト等に対する人件費</t>
    <phoneticPr fontId="12"/>
  </si>
  <si>
    <t>事業を実施する上で、外部委託や外注を行わず、直接的に発生する人件費を対象とする。正職員や正社員に対する人件費は認めない。</t>
    <rPh sb="0" eb="2">
      <t>ジギョウ</t>
    </rPh>
    <rPh sb="3" eb="5">
      <t>ジッシ</t>
    </rPh>
    <rPh sb="7" eb="8">
      <t>ウエ</t>
    </rPh>
    <rPh sb="30" eb="33">
      <t>ジンケンヒ</t>
    </rPh>
    <rPh sb="34" eb="36">
      <t>タイショウ</t>
    </rPh>
    <rPh sb="40" eb="43">
      <t>セイショクイン</t>
    </rPh>
    <rPh sb="44" eb="47">
      <t>セイシャイン</t>
    </rPh>
    <rPh sb="48" eb="49">
      <t>タイ</t>
    </rPh>
    <rPh sb="51" eb="54">
      <t>ジンケンヒ</t>
    </rPh>
    <rPh sb="55" eb="56">
      <t>ミト</t>
    </rPh>
    <phoneticPr fontId="1"/>
  </si>
  <si>
    <t>委託・外注費</t>
    <rPh sb="0" eb="2">
      <t>イタク</t>
    </rPh>
    <rPh sb="3" eb="6">
      <t>ガイチュウヒ</t>
    </rPh>
    <phoneticPr fontId="12"/>
  </si>
  <si>
    <t>外部の業者等へ仕事を発注し、その際に契約形態（例えば請負、委任/準委任等）があり、契約書を交わして締結することで発生する経費</t>
    <rPh sb="0" eb="2">
      <t>ガイブ</t>
    </rPh>
    <rPh sb="5" eb="6">
      <t>トウ</t>
    </rPh>
    <rPh sb="16" eb="17">
      <t>サイ</t>
    </rPh>
    <rPh sb="18" eb="20">
      <t>ケイヤク</t>
    </rPh>
    <rPh sb="35" eb="36">
      <t>トウ</t>
    </rPh>
    <rPh sb="56" eb="58">
      <t>ハッセイ</t>
    </rPh>
    <rPh sb="60" eb="62">
      <t>ケイヒ</t>
    </rPh>
    <phoneticPr fontId="12"/>
  </si>
  <si>
    <t>具体的には、イベント開催のための委託や実証実験のための調査委託、アプリ開発等を委託・外注した場合の経費が該当。</t>
    <rPh sb="0" eb="3">
      <t>グタイテキ</t>
    </rPh>
    <rPh sb="10" eb="12">
      <t>カイサイ</t>
    </rPh>
    <rPh sb="16" eb="18">
      <t>イタク</t>
    </rPh>
    <rPh sb="19" eb="21">
      <t>ジッショウ</t>
    </rPh>
    <rPh sb="21" eb="23">
      <t>ジッケン</t>
    </rPh>
    <rPh sb="27" eb="29">
      <t>チョウサ</t>
    </rPh>
    <rPh sb="29" eb="31">
      <t>イタク</t>
    </rPh>
    <rPh sb="35" eb="37">
      <t>カイハツ</t>
    </rPh>
    <rPh sb="37" eb="38">
      <t>トウ</t>
    </rPh>
    <rPh sb="39" eb="41">
      <t>イタク</t>
    </rPh>
    <rPh sb="42" eb="44">
      <t>ガイチュウ</t>
    </rPh>
    <rPh sb="46" eb="48">
      <t>バアイ</t>
    </rPh>
    <rPh sb="49" eb="51">
      <t>ケイヒ</t>
    </rPh>
    <rPh sb="52" eb="54">
      <t>ガイトウ</t>
    </rPh>
    <phoneticPr fontId="1"/>
  </si>
  <si>
    <t>謝金、旅費</t>
    <phoneticPr fontId="1"/>
  </si>
  <si>
    <r>
      <t xml:space="preserve">・謝金：専門家、有識者、イベントの出演者・司会者等に対する謝金
・旅費：専門家、有識者、イベントの出演者、司会者等の旅費
</t>
    </r>
    <r>
      <rPr>
        <sz val="10"/>
        <color theme="1"/>
        <rFont val="游ゴシック"/>
        <family val="3"/>
        <charset val="128"/>
        <scheme val="minor"/>
      </rPr>
      <t>※ 各地方公共団体における旅費に関する規定に準じた金額（規定がない場合は、観光庁の旅費規程に準じた金額を適用）のみ、支援対象とする。</t>
    </r>
    <rPh sb="89" eb="91">
      <t>キテイ</t>
    </rPh>
    <rPh sb="94" eb="96">
      <t>バアイ</t>
    </rPh>
    <rPh sb="98" eb="100">
      <t>カンコウ</t>
    </rPh>
    <rPh sb="100" eb="101">
      <t>チョウ</t>
    </rPh>
    <rPh sb="102" eb="104">
      <t>リョヒ</t>
    </rPh>
    <rPh sb="104" eb="106">
      <t>キテイ</t>
    </rPh>
    <rPh sb="107" eb="108">
      <t>ジュン</t>
    </rPh>
    <rPh sb="110" eb="112">
      <t>キンガク</t>
    </rPh>
    <rPh sb="113" eb="115">
      <t>テキヨウ</t>
    </rPh>
    <phoneticPr fontId="1"/>
  </si>
  <si>
    <t>専門家、有識者、イベントの出演者・司会者等に対しての出演料、旅費が発生する場合は、この項目が該当。</t>
    <rPh sb="22" eb="23">
      <t>タイ</t>
    </rPh>
    <rPh sb="26" eb="28">
      <t>シュツエン</t>
    </rPh>
    <rPh sb="28" eb="29">
      <t>リョウ</t>
    </rPh>
    <rPh sb="30" eb="32">
      <t>リョヒ</t>
    </rPh>
    <rPh sb="33" eb="35">
      <t>ハッセイ</t>
    </rPh>
    <rPh sb="37" eb="39">
      <t>バアイ</t>
    </rPh>
    <rPh sb="43" eb="45">
      <t>コウモク</t>
    </rPh>
    <rPh sb="46" eb="48">
      <t>ガイトウ</t>
    </rPh>
    <phoneticPr fontId="1"/>
  </si>
  <si>
    <t>その他本事業に直接要する諸経費</t>
    <rPh sb="2" eb="3">
      <t>ホカ</t>
    </rPh>
    <rPh sb="3" eb="6">
      <t>ホンジギョウ</t>
    </rPh>
    <rPh sb="7" eb="9">
      <t>チョクセツ</t>
    </rPh>
    <rPh sb="9" eb="10">
      <t>ヨウ</t>
    </rPh>
    <rPh sb="12" eb="15">
      <t>ショケイヒ</t>
    </rPh>
    <phoneticPr fontId="12"/>
  </si>
  <si>
    <t>上記以外の諸経費。具体的には、以下の小区分のとおり定義する。
(1)消耗品費：事業を行うために必要な物品であって、50万円以上の資産の取得に該当しない消耗品（ただし、当該事業のみで使用されることが確認できるもの）の購入に要する経費
(2)借料・損料・使用料：事業を行うために係る会場の借上料、使用料、本事業の取組に係る備品や機材等のリース料
(3)その他事務経費：(1)、(2)以外のその他事務経費</t>
    <rPh sb="0" eb="2">
      <t>ジョウキ</t>
    </rPh>
    <rPh sb="2" eb="4">
      <t>イガイ</t>
    </rPh>
    <rPh sb="5" eb="8">
      <t>ショケイヒ</t>
    </rPh>
    <rPh sb="9" eb="12">
      <t>グタイテキ</t>
    </rPh>
    <rPh sb="25" eb="27">
      <t>テイギ</t>
    </rPh>
    <rPh sb="34" eb="37">
      <t>ショウモウヒン</t>
    </rPh>
    <rPh sb="37" eb="38">
      <t>ヒ</t>
    </rPh>
    <rPh sb="75" eb="78">
      <t>ショウモウヒン</t>
    </rPh>
    <rPh sb="176" eb="177">
      <t>タ</t>
    </rPh>
    <rPh sb="189" eb="191">
      <t>イガイ</t>
    </rPh>
    <rPh sb="194" eb="195">
      <t>ホカ</t>
    </rPh>
    <rPh sb="195" eb="197">
      <t>ジム</t>
    </rPh>
    <rPh sb="197" eb="199">
      <t>ケイヒ</t>
    </rPh>
    <phoneticPr fontId="12"/>
  </si>
  <si>
    <t>(1)実証実験を実施するにあたって、必要な消耗品に係るが該当。
(2)実証実験を実施するにあたって、場所に関する費用が発生する場合に該当。
(3)実証実験を実施するにあたって、外部委託や外注を行わず、直接的に発生する各種工事費（電気、水道、ガス等）や、通信、運搬に係る通信運搬費や本事業で実施するイベント等の取組で必要となる経費が該当。</t>
    <rPh sb="5" eb="7">
      <t>ジッケン</t>
    </rPh>
    <rPh sb="25" eb="26">
      <t>カカ</t>
    </rPh>
    <rPh sb="28" eb="30">
      <t>ガイトウ</t>
    </rPh>
    <rPh sb="165" eb="167">
      <t>ガイトウ</t>
    </rPh>
    <phoneticPr fontId="1"/>
  </si>
  <si>
    <t>補助対象事業区分</t>
    <rPh sb="0" eb="2">
      <t>ホジョ</t>
    </rPh>
    <rPh sb="2" eb="4">
      <t>タイショウ</t>
    </rPh>
    <rPh sb="4" eb="6">
      <t>ジギョウ</t>
    </rPh>
    <rPh sb="6" eb="8">
      <t>クブン</t>
    </rPh>
    <phoneticPr fontId="1"/>
  </si>
  <si>
    <t xml:space="preserve">交通事業運行（運航）費
</t>
    <rPh sb="0" eb="2">
      <t>コウツウ</t>
    </rPh>
    <rPh sb="2" eb="4">
      <t>ジギョウ</t>
    </rPh>
    <rPh sb="4" eb="6">
      <t>ウンコウ</t>
    </rPh>
    <rPh sb="10" eb="11">
      <t>ヒ</t>
    </rPh>
    <phoneticPr fontId="12"/>
  </si>
  <si>
    <t>補助金申請見込額関係資料</t>
    <rPh sb="0" eb="8">
      <t>ホジョキンシンセイミコミガク</t>
    </rPh>
    <rPh sb="8" eb="10">
      <t>カンケイ</t>
    </rPh>
    <rPh sb="10" eb="12">
      <t>シリョウ</t>
    </rPh>
    <phoneticPr fontId="1"/>
  </si>
  <si>
    <t>【注意】</t>
    <rPh sb="1" eb="3">
      <t>チュウイ</t>
    </rPh>
    <phoneticPr fontId="1"/>
  </si>
  <si>
    <t>①</t>
    <phoneticPr fontId="1"/>
  </si>
  <si>
    <t>②</t>
    <phoneticPr fontId="1"/>
  </si>
  <si>
    <t>単価</t>
  </si>
  <si>
    <t>概要</t>
  </si>
  <si>
    <t>内容</t>
  </si>
  <si>
    <t>金額（円）</t>
  </si>
  <si>
    <t>単位</t>
    <rPh sb="0" eb="2">
      <t>タンイ</t>
    </rPh>
    <phoneticPr fontId="1"/>
  </si>
  <si>
    <t>人</t>
    <rPh sb="0" eb="1">
      <t>ヒト</t>
    </rPh>
    <phoneticPr fontId="1"/>
  </si>
  <si>
    <t>小計</t>
    <rPh sb="0" eb="2">
      <t>ショウケイ</t>
    </rPh>
    <phoneticPr fontId="1"/>
  </si>
  <si>
    <t>交付申請予定者
（事業主体者）</t>
    <rPh sb="0" eb="2">
      <t>コウフ</t>
    </rPh>
    <rPh sb="2" eb="4">
      <t>シンセイ</t>
    </rPh>
    <rPh sb="4" eb="7">
      <t>ヨテイシャ</t>
    </rPh>
    <rPh sb="9" eb="13">
      <t>ジギョウシュタイ</t>
    </rPh>
    <rPh sb="13" eb="14">
      <t>シャ</t>
    </rPh>
    <phoneticPr fontId="1"/>
  </si>
  <si>
    <t>回</t>
    <rPh sb="0" eb="1">
      <t>カイ</t>
    </rPh>
    <phoneticPr fontId="1"/>
  </si>
  <si>
    <t>会場費</t>
    <rPh sb="0" eb="3">
      <t>カイジョウヒ</t>
    </rPh>
    <phoneticPr fontId="1"/>
  </si>
  <si>
    <t>会場レンタル費（○○県○○会場）</t>
    <rPh sb="0" eb="2">
      <t>カイジョウ</t>
    </rPh>
    <rPh sb="6" eb="7">
      <t>ヒ</t>
    </rPh>
    <rPh sb="10" eb="11">
      <t>ケン</t>
    </rPh>
    <rPh sb="13" eb="15">
      <t>カイジョウ</t>
    </rPh>
    <phoneticPr fontId="1"/>
  </si>
  <si>
    <t>人件費</t>
    <rPh sb="0" eb="3">
      <t>ジンケンヒ</t>
    </rPh>
    <phoneticPr fontId="1"/>
  </si>
  <si>
    <t>※「記入例（様式ウ）」を参考にしてください。</t>
    <phoneticPr fontId="1"/>
  </si>
  <si>
    <r>
      <t>②-2 積算根拠は複数内容行う場合、</t>
    </r>
    <r>
      <rPr>
        <b/>
        <sz val="11"/>
        <color theme="1"/>
        <rFont val="游ゴシック"/>
        <family val="3"/>
        <charset val="128"/>
        <scheme val="minor"/>
      </rPr>
      <t>項目ごと</t>
    </r>
    <r>
      <rPr>
        <sz val="11"/>
        <color theme="1"/>
        <rFont val="游ゴシック"/>
        <family val="2"/>
        <charset val="128"/>
        <scheme val="minor"/>
      </rPr>
      <t>に記載してください。</t>
    </r>
    <rPh sb="9" eb="13">
      <t>フクスウナイヨウ</t>
    </rPh>
    <rPh sb="13" eb="14">
      <t>オコナ</t>
    </rPh>
    <rPh sb="15" eb="17">
      <t>バアイ</t>
    </rPh>
    <rPh sb="18" eb="20">
      <t>コウモク</t>
    </rPh>
    <rPh sb="23" eb="25">
      <t>キサイ</t>
    </rPh>
    <phoneticPr fontId="1"/>
  </si>
  <si>
    <t>役割</t>
    <rPh sb="0" eb="2">
      <t>ヤクワリ</t>
    </rPh>
    <phoneticPr fontId="1"/>
  </si>
  <si>
    <t>項目名</t>
    <rPh sb="0" eb="3">
      <t>コウモクメイ</t>
    </rPh>
    <phoneticPr fontId="2"/>
  </si>
  <si>
    <t>事業者名</t>
    <rPh sb="0" eb="3">
      <t>ジギョウシャ</t>
    </rPh>
    <rPh sb="3" eb="4">
      <t>メイ</t>
    </rPh>
    <phoneticPr fontId="1"/>
  </si>
  <si>
    <t>内容（具体的に記載）</t>
    <rPh sb="0" eb="2">
      <t>ナイヨウ</t>
    </rPh>
    <rPh sb="3" eb="6">
      <t>グタイテキ</t>
    </rPh>
    <rPh sb="7" eb="9">
      <t>キサイ</t>
    </rPh>
    <phoneticPr fontId="1"/>
  </si>
  <si>
    <t>※受託事業者が未定の場合、見積を取得した事業者等を記載すること</t>
    <rPh sb="1" eb="3">
      <t>ジュタク</t>
    </rPh>
    <rPh sb="3" eb="6">
      <t>ジギョウシャ</t>
    </rPh>
    <rPh sb="7" eb="9">
      <t>ミテイ</t>
    </rPh>
    <rPh sb="10" eb="12">
      <t>バアイ</t>
    </rPh>
    <rPh sb="13" eb="15">
      <t>ミツモリ</t>
    </rPh>
    <rPh sb="16" eb="18">
      <t>シュトク</t>
    </rPh>
    <rPh sb="20" eb="23">
      <t>ジギョウシャ</t>
    </rPh>
    <rPh sb="23" eb="24">
      <t>トウ</t>
    </rPh>
    <rPh sb="25" eb="27">
      <t>キサイ</t>
    </rPh>
    <phoneticPr fontId="1"/>
  </si>
  <si>
    <r>
      <t>補助金申請の見込額については、シート</t>
    </r>
    <r>
      <rPr>
        <b/>
        <sz val="11"/>
        <color rgb="FF000000"/>
        <rFont val="游ゴシック"/>
        <family val="3"/>
        <charset val="128"/>
        <scheme val="minor"/>
      </rPr>
      <t>「様式3」</t>
    </r>
    <r>
      <rPr>
        <sz val="11"/>
        <color rgb="FF000000"/>
        <rFont val="游ゴシック"/>
        <family val="3"/>
        <charset val="128"/>
        <scheme val="minor"/>
      </rPr>
      <t>に記載してください。</t>
    </r>
    <rPh sb="0" eb="2">
      <t>ホジョ</t>
    </rPh>
    <rPh sb="2" eb="3">
      <t>キン</t>
    </rPh>
    <rPh sb="3" eb="5">
      <t>シンセイ</t>
    </rPh>
    <rPh sb="6" eb="9">
      <t>ミコミガク</t>
    </rPh>
    <rPh sb="19" eb="21">
      <t>ヨウシキ</t>
    </rPh>
    <rPh sb="24" eb="26">
      <t>キサイ</t>
    </rPh>
    <phoneticPr fontId="1"/>
  </si>
  <si>
    <t>※「記入例（様式３）」を参考にしてください。</t>
    <phoneticPr fontId="1"/>
  </si>
  <si>
    <t>応募様式３</t>
    <rPh sb="0" eb="2">
      <t>オウボ</t>
    </rPh>
    <rPh sb="2" eb="4">
      <t>ヨウシキ</t>
    </rPh>
    <phoneticPr fontId="1"/>
  </si>
  <si>
    <t>有識者謝金</t>
    <rPh sb="0" eb="3">
      <t>ユウシキシャ</t>
    </rPh>
    <phoneticPr fontId="1"/>
  </si>
  <si>
    <t>悉皆ヒアリング調査・利用予測シミュレーション等、基礎データ収集に必要な人件費（委託費）</t>
    <rPh sb="0" eb="2">
      <t>シッカイ</t>
    </rPh>
    <rPh sb="7" eb="9">
      <t>チョウサ</t>
    </rPh>
    <rPh sb="10" eb="14">
      <t>リヨウヨソク</t>
    </rPh>
    <rPh sb="22" eb="23">
      <t>ナド</t>
    </rPh>
    <rPh sb="24" eb="26">
      <t>キソ</t>
    </rPh>
    <rPh sb="29" eb="31">
      <t>シュウシュウ</t>
    </rPh>
    <rPh sb="32" eb="34">
      <t>ヒツヨウ</t>
    </rPh>
    <rPh sb="39" eb="42">
      <t>イタクヒ</t>
    </rPh>
    <phoneticPr fontId="1"/>
  </si>
  <si>
    <t>協議会に参画いただく有識者への謝金</t>
    <rPh sb="0" eb="3">
      <t>キョウギカイ</t>
    </rPh>
    <rPh sb="4" eb="6">
      <t>サンカク</t>
    </rPh>
    <rPh sb="10" eb="13">
      <t>ユウシキシャ</t>
    </rPh>
    <phoneticPr fontId="1"/>
  </si>
  <si>
    <t>基礎データ収集・協議会開催</t>
    <rPh sb="0" eb="2">
      <t>キソ</t>
    </rPh>
    <rPh sb="5" eb="7">
      <t>シュウシュウ</t>
    </rPh>
    <rPh sb="8" eb="11">
      <t>キョウギカイ</t>
    </rPh>
    <rPh sb="11" eb="13">
      <t>カイサイ</t>
    </rPh>
    <phoneticPr fontId="1"/>
  </si>
  <si>
    <t>両</t>
    <rPh sb="0" eb="1">
      <t>リョウ</t>
    </rPh>
    <phoneticPr fontId="1"/>
  </si>
  <si>
    <t>配車アプリ導入費</t>
    <rPh sb="0" eb="2">
      <t>ハイシャ</t>
    </rPh>
    <rPh sb="5" eb="8">
      <t>ドウニュウヒ</t>
    </rPh>
    <phoneticPr fontId="1"/>
  </si>
  <si>
    <t>配車アプリ等のシステム開発・導入</t>
    <rPh sb="0" eb="2">
      <t>ハイシャ</t>
    </rPh>
    <rPh sb="5" eb="6">
      <t>ナド</t>
    </rPh>
    <rPh sb="11" eb="13">
      <t>カイハツ</t>
    </rPh>
    <rPh sb="14" eb="16">
      <t>ドウニュウ</t>
    </rPh>
    <phoneticPr fontId="1"/>
  </si>
  <si>
    <t>件</t>
    <rPh sb="0" eb="1">
      <t>ケン</t>
    </rPh>
    <phoneticPr fontId="1"/>
  </si>
  <si>
    <t>ドライバー募集経費</t>
    <rPh sb="5" eb="7">
      <t>ボシュウ</t>
    </rPh>
    <rPh sb="7" eb="9">
      <t>ケイヒ</t>
    </rPh>
    <phoneticPr fontId="1"/>
  </si>
  <si>
    <t>新たな交通サービス導入にあたってのドライバー募集経費</t>
    <rPh sb="0" eb="1">
      <t>アラ</t>
    </rPh>
    <rPh sb="3" eb="5">
      <t>コウツウ</t>
    </rPh>
    <rPh sb="9" eb="11">
      <t>ドウニュウ</t>
    </rPh>
    <rPh sb="22" eb="24">
      <t>ボシュウ</t>
    </rPh>
    <rPh sb="24" eb="26">
      <t>ケイヒ</t>
    </rPh>
    <phoneticPr fontId="1"/>
  </si>
  <si>
    <t>実証事業等</t>
    <rPh sb="0" eb="4">
      <t>ジッショウジギョウ</t>
    </rPh>
    <rPh sb="4" eb="5">
      <t>ナド</t>
    </rPh>
    <phoneticPr fontId="1"/>
  </si>
  <si>
    <t>運行経費</t>
    <rPh sb="0" eb="4">
      <t>ウンコウケイヒ</t>
    </rPh>
    <phoneticPr fontId="1"/>
  </si>
  <si>
    <t>実証事業時にかかる燃料代等の運行経費</t>
    <rPh sb="0" eb="4">
      <t>ジッショウジギョウ</t>
    </rPh>
    <rPh sb="4" eb="5">
      <t>トキ</t>
    </rPh>
    <rPh sb="9" eb="12">
      <t>ネンリョウダイ</t>
    </rPh>
    <rPh sb="12" eb="13">
      <t>ナド</t>
    </rPh>
    <rPh sb="14" eb="18">
      <t>ウンコウケイヒ</t>
    </rPh>
    <phoneticPr fontId="1"/>
  </si>
  <si>
    <t>（２）積算根拠</t>
    <rPh sb="3" eb="5">
      <t>セキサン</t>
    </rPh>
    <rPh sb="5" eb="7">
      <t>コンキョ</t>
    </rPh>
    <phoneticPr fontId="1"/>
  </si>
  <si>
    <t>①事業実施のための基礎データ収集・分析、協議会開催に要する経費等</t>
    <phoneticPr fontId="1"/>
  </si>
  <si>
    <t>②サービス提供のために必要となる車両の導入・改造、配車アプリ等のシステム開発・導入、運転者募集等に要する経費</t>
    <rPh sb="5" eb="7">
      <t>テイキョウ</t>
    </rPh>
    <rPh sb="11" eb="13">
      <t>ヒツヨウ</t>
    </rPh>
    <rPh sb="16" eb="18">
      <t>シャリョウ</t>
    </rPh>
    <rPh sb="19" eb="21">
      <t>ドウニュウ</t>
    </rPh>
    <rPh sb="22" eb="24">
      <t>カイゾウ</t>
    </rPh>
    <rPh sb="25" eb="27">
      <t>ハイシャ</t>
    </rPh>
    <rPh sb="30" eb="31">
      <t>ナド</t>
    </rPh>
    <rPh sb="36" eb="38">
      <t>カイハツ</t>
    </rPh>
    <rPh sb="39" eb="41">
      <t>ドウニュウ</t>
    </rPh>
    <rPh sb="42" eb="48">
      <t>ウンテンシャボシュウトウ</t>
    </rPh>
    <rPh sb="49" eb="50">
      <t>ヨウ</t>
    </rPh>
    <rPh sb="52" eb="54">
      <t>ケイヒ</t>
    </rPh>
    <phoneticPr fontId="1"/>
  </si>
  <si>
    <t>車両導入</t>
    <rPh sb="0" eb="4">
      <t>シャリョウドウニュウ</t>
    </rPh>
    <phoneticPr fontId="1"/>
  </si>
  <si>
    <t>設備導入・ドライバー確保等</t>
    <rPh sb="0" eb="2">
      <t>セツビ</t>
    </rPh>
    <rPh sb="2" eb="4">
      <t>ドウニュウ</t>
    </rPh>
    <rPh sb="10" eb="12">
      <t>カクホ</t>
    </rPh>
    <rPh sb="12" eb="13">
      <t>ナド</t>
    </rPh>
    <phoneticPr fontId="1"/>
  </si>
  <si>
    <t>数</t>
    <rPh sb="0" eb="1">
      <t>カズ</t>
    </rPh>
    <phoneticPr fontId="1"/>
  </si>
  <si>
    <t>□</t>
  </si>
  <si>
    <t>□</t>
    <phoneticPr fontId="1"/>
  </si>
  <si>
    <t>都道府県が主導するなど複数市町村が共同してサービスを提供する予定</t>
    <phoneticPr fontId="1"/>
  </si>
  <si>
    <t>■</t>
  </si>
  <si>
    <t>■</t>
    <phoneticPr fontId="1"/>
  </si>
  <si>
    <t>自身が有する車両がサービス提供のために活用することができません。</t>
    <phoneticPr fontId="1"/>
  </si>
  <si>
    <t>③実証事業に要する経費</t>
    <rPh sb="1" eb="5">
      <t>ジッショウジギョウ</t>
    </rPh>
    <rPh sb="6" eb="7">
      <t>ヨウ</t>
    </rPh>
    <rPh sb="9" eb="11">
      <t>ケイヒ</t>
    </rPh>
    <phoneticPr fontId="1"/>
  </si>
  <si>
    <r>
      <t>※積算根拠に委託費・外注費を含む場合は、事業主体</t>
    </r>
    <r>
      <rPr>
        <sz val="11"/>
        <color theme="1"/>
        <rFont val="游ゴシック"/>
        <family val="3"/>
        <charset val="128"/>
        <scheme val="minor"/>
      </rPr>
      <t>者</t>
    </r>
    <r>
      <rPr>
        <b/>
        <sz val="11"/>
        <color theme="1"/>
        <rFont val="游ゴシック"/>
        <family val="3"/>
        <charset val="128"/>
        <scheme val="minor"/>
      </rPr>
      <t>が担う役割を記載のうえ、受託事業者の名称・内容・役割を以下に記載すること</t>
    </r>
    <rPh sb="1" eb="3">
      <t>セキサン</t>
    </rPh>
    <rPh sb="3" eb="5">
      <t>コンキョ</t>
    </rPh>
    <rPh sb="6" eb="9">
      <t>イタクヒ</t>
    </rPh>
    <rPh sb="10" eb="13">
      <t>ガイチュウヒ</t>
    </rPh>
    <rPh sb="14" eb="15">
      <t>フク</t>
    </rPh>
    <rPh sb="16" eb="18">
      <t>バアイ</t>
    </rPh>
    <rPh sb="20" eb="22">
      <t>ジギョウ</t>
    </rPh>
    <rPh sb="22" eb="24">
      <t>シュタイ</t>
    </rPh>
    <rPh sb="24" eb="25">
      <t>シャ</t>
    </rPh>
    <rPh sb="26" eb="27">
      <t>ニナ</t>
    </rPh>
    <rPh sb="28" eb="30">
      <t>ヤクワリ</t>
    </rPh>
    <rPh sb="31" eb="33">
      <t>キサイ</t>
    </rPh>
    <rPh sb="37" eb="39">
      <t>ジュタク</t>
    </rPh>
    <rPh sb="39" eb="42">
      <t>ジギョウシャ</t>
    </rPh>
    <rPh sb="43" eb="45">
      <t>メイショウ</t>
    </rPh>
    <rPh sb="46" eb="48">
      <t>ナイヨウ</t>
    </rPh>
    <rPh sb="49" eb="51">
      <t>ヤクワリ</t>
    </rPh>
    <rPh sb="52" eb="54">
      <t>イカ</t>
    </rPh>
    <rPh sb="55" eb="57">
      <t>キサイ</t>
    </rPh>
    <phoneticPr fontId="1"/>
  </si>
  <si>
    <t>（１） 補助金申請見込額</t>
    <phoneticPr fontId="1"/>
  </si>
  <si>
    <t>交通サービス導入にあたり導入する車両の購入費</t>
    <rPh sb="0" eb="2">
      <t>コウツウ</t>
    </rPh>
    <rPh sb="6" eb="8">
      <t>ドウニュウ</t>
    </rPh>
    <rPh sb="12" eb="14">
      <t>ドウニュウ</t>
    </rPh>
    <rPh sb="16" eb="18">
      <t>シャリョウ</t>
    </rPh>
    <rPh sb="19" eb="22">
      <t>コウニュウヒ</t>
    </rPh>
    <phoneticPr fontId="1"/>
  </si>
  <si>
    <t>●●県●●市</t>
    <rPh sb="2" eb="3">
      <t>ケン</t>
    </rPh>
    <rPh sb="5" eb="6">
      <t>シ</t>
    </rPh>
    <phoneticPr fontId="1"/>
  </si>
  <si>
    <t>【申請見込み額】</t>
    <rPh sb="1" eb="3">
      <t>シンセイ</t>
    </rPh>
    <rPh sb="3" eb="5">
      <t>ミコ</t>
    </rPh>
    <rPh sb="6" eb="7">
      <t>ガク</t>
    </rPh>
    <phoneticPr fontId="1"/>
  </si>
  <si>
    <t>【経費合計】</t>
    <rPh sb="1" eb="3">
      <t>ケイヒ</t>
    </rPh>
    <rPh sb="3" eb="5">
      <t>ゴウケイ</t>
    </rPh>
    <phoneticPr fontId="1"/>
  </si>
  <si>
    <t>（ア）　定額補助対象項目</t>
    <rPh sb="4" eb="6">
      <t>テイガク</t>
    </rPh>
    <rPh sb="6" eb="8">
      <t>ホジョ</t>
    </rPh>
    <rPh sb="8" eb="10">
      <t>タイショウ</t>
    </rPh>
    <rPh sb="10" eb="12">
      <t>コウモク</t>
    </rPh>
    <phoneticPr fontId="1"/>
  </si>
  <si>
    <t>（イ）　定額補助対象外項目</t>
    <rPh sb="4" eb="6">
      <t>テイガク</t>
    </rPh>
    <rPh sb="6" eb="8">
      <t>ホジョ</t>
    </rPh>
    <rPh sb="8" eb="10">
      <t>タイショウ</t>
    </rPh>
    <rPh sb="10" eb="11">
      <t>ソト</t>
    </rPh>
    <rPh sb="11" eb="13">
      <t>コウモク</t>
    </rPh>
    <phoneticPr fontId="1"/>
  </si>
  <si>
    <t>【考え方】</t>
    <rPh sb="1" eb="2">
      <t>カンガ</t>
    </rPh>
    <rPh sb="3" eb="4">
      <t>カタ</t>
    </rPh>
    <phoneticPr fontId="1"/>
  </si>
  <si>
    <t>合計</t>
    <rPh sb="0" eb="2">
      <t>ゴウケイ</t>
    </rPh>
    <phoneticPr fontId="1"/>
  </si>
  <si>
    <t>定額対象（①（ア）+②（ア）+③（ア））</t>
    <rPh sb="0" eb="2">
      <t>テイガク</t>
    </rPh>
    <rPh sb="2" eb="4">
      <t>タイショウ</t>
    </rPh>
    <phoneticPr fontId="1"/>
  </si>
  <si>
    <t>申請見込み額合計（上限1億円）</t>
    <rPh sb="0" eb="2">
      <t>シンセイ</t>
    </rPh>
    <rPh sb="2" eb="4">
      <t>ミコ</t>
    </rPh>
    <rPh sb="5" eb="6">
      <t>ガク</t>
    </rPh>
    <rPh sb="6" eb="8">
      <t>ゴウケイ</t>
    </rPh>
    <rPh sb="9" eb="11">
      <t>ジョウゲン</t>
    </rPh>
    <rPh sb="12" eb="14">
      <t>オクエン</t>
    </rPh>
    <phoneticPr fontId="1"/>
  </si>
  <si>
    <t>※車両を購入する場合は、補助対象事業者が有する車両がサービス提供のために活用することができない場合に限り補助可能です。車両を購入する場合は、以下にチェック（■）を入力してください。</t>
    <rPh sb="1" eb="3">
      <t>シャリョウ</t>
    </rPh>
    <rPh sb="4" eb="6">
      <t>コウニュウ</t>
    </rPh>
    <rPh sb="8" eb="10">
      <t>バアイ</t>
    </rPh>
    <rPh sb="12" eb="19">
      <t>ホジョタイショウジギョウシャ</t>
    </rPh>
    <rPh sb="20" eb="21">
      <t>ユウ</t>
    </rPh>
    <rPh sb="23" eb="25">
      <t>シャリョウ</t>
    </rPh>
    <rPh sb="30" eb="32">
      <t>テイキョウ</t>
    </rPh>
    <rPh sb="36" eb="38">
      <t>カツヨウ</t>
    </rPh>
    <rPh sb="47" eb="49">
      <t>バアイ</t>
    </rPh>
    <rPh sb="50" eb="51">
      <t>カギ</t>
    </rPh>
    <rPh sb="52" eb="54">
      <t>ホジョ</t>
    </rPh>
    <rPh sb="54" eb="56">
      <t>カノウ</t>
    </rPh>
    <rPh sb="59" eb="61">
      <t>シャリョウ</t>
    </rPh>
    <rPh sb="62" eb="64">
      <t>コウニュウ</t>
    </rPh>
    <rPh sb="66" eb="68">
      <t>バアイ</t>
    </rPh>
    <rPh sb="70" eb="72">
      <t>イカ</t>
    </rPh>
    <rPh sb="81" eb="83">
      <t>ニュウリョク</t>
    </rPh>
    <phoneticPr fontId="1"/>
  </si>
  <si>
    <t>（事業主体としてどのような役割を
果たすのか記載すること）</t>
    <rPh sb="1" eb="3">
      <t>ジギョウ</t>
    </rPh>
    <rPh sb="3" eb="5">
      <t>シュタイ</t>
    </rPh>
    <rPh sb="13" eb="15">
      <t>ヤクワリ</t>
    </rPh>
    <rPh sb="17" eb="18">
      <t>ハ</t>
    </rPh>
    <rPh sb="22" eb="24">
      <t>キサイ</t>
    </rPh>
    <phoneticPr fontId="1"/>
  </si>
  <si>
    <t>○自治体や民間事業者等が単独でサービスを提供する予定の場合</t>
    <rPh sb="1" eb="4">
      <t>ジチタイ</t>
    </rPh>
    <rPh sb="24" eb="26">
      <t>ヨテイ</t>
    </rPh>
    <rPh sb="27" eb="29">
      <t>バアイ</t>
    </rPh>
    <phoneticPr fontId="1"/>
  </si>
  <si>
    <t>○自治体や民間事業者等が単独サービスを提供する予定の場合</t>
    <rPh sb="1" eb="4">
      <t>ジチタイ</t>
    </rPh>
    <rPh sb="23" eb="25">
      <t>ヨテイ</t>
    </rPh>
    <rPh sb="26" eb="28">
      <t>バアイ</t>
    </rPh>
    <phoneticPr fontId="1"/>
  </si>
  <si>
    <t>○複数市町村が共同でサービスを提供する予定の場合</t>
    <phoneticPr fontId="1"/>
  </si>
  <si>
    <t>合計金額
（円）</t>
    <phoneticPr fontId="1"/>
  </si>
  <si>
    <t>内容</t>
    <phoneticPr fontId="1"/>
  </si>
  <si>
    <t>車両購入費</t>
    <rPh sb="0" eb="2">
      <t>シャリョウ</t>
    </rPh>
    <rPh sb="2" eb="4">
      <t>コウニュウ</t>
    </rPh>
    <rPh sb="4" eb="5">
      <t>ヒ</t>
    </rPh>
    <phoneticPr fontId="1"/>
  </si>
  <si>
    <r>
      <t>事業に要する経費について、</t>
    </r>
    <r>
      <rPr>
        <b/>
        <u/>
        <sz val="12"/>
        <color theme="1"/>
        <rFont val="游ゴシック"/>
        <family val="3"/>
        <charset val="128"/>
        <scheme val="minor"/>
      </rPr>
      <t>500万円まで定額</t>
    </r>
    <r>
      <rPr>
        <sz val="12"/>
        <color theme="1"/>
        <rFont val="游ゴシック"/>
        <family val="3"/>
        <charset val="128"/>
        <scheme val="minor"/>
      </rPr>
      <t>、</t>
    </r>
    <r>
      <rPr>
        <b/>
        <u/>
        <sz val="12"/>
        <color theme="1"/>
        <rFont val="游ゴシック"/>
        <family val="3"/>
        <charset val="128"/>
        <scheme val="minor"/>
      </rPr>
      <t>超える部分の２／３（上限１億円）</t>
    </r>
    <r>
      <rPr>
        <sz val="12"/>
        <color theme="1"/>
        <rFont val="游ゴシック"/>
        <family val="3"/>
        <charset val="128"/>
        <scheme val="minor"/>
      </rPr>
      <t>を補助します。ただし、</t>
    </r>
    <r>
      <rPr>
        <b/>
        <u/>
        <sz val="12"/>
        <color theme="1"/>
        <rFont val="游ゴシック"/>
        <family val="3"/>
        <charset val="128"/>
        <scheme val="minor"/>
      </rPr>
      <t>車両購入に係る費用については定額補助の対象外</t>
    </r>
    <r>
      <rPr>
        <sz val="12"/>
        <color theme="1"/>
        <rFont val="游ゴシック"/>
        <family val="3"/>
        <charset val="128"/>
        <scheme val="minor"/>
      </rPr>
      <t>となります。</t>
    </r>
    <rPh sb="0" eb="2">
      <t>ジギョウ</t>
    </rPh>
    <rPh sb="3" eb="4">
      <t>ヨウ</t>
    </rPh>
    <rPh sb="6" eb="8">
      <t>ケイヒ</t>
    </rPh>
    <rPh sb="16" eb="18">
      <t>マンエン</t>
    </rPh>
    <rPh sb="20" eb="22">
      <t>テイガク</t>
    </rPh>
    <rPh sb="23" eb="24">
      <t>コ</t>
    </rPh>
    <rPh sb="26" eb="28">
      <t>ブブン</t>
    </rPh>
    <rPh sb="33" eb="35">
      <t>ジョウゲン</t>
    </rPh>
    <rPh sb="36" eb="38">
      <t>オクエン</t>
    </rPh>
    <rPh sb="40" eb="42">
      <t>ホジョ</t>
    </rPh>
    <rPh sb="50" eb="54">
      <t>シャリョウコウニュウ</t>
    </rPh>
    <rPh sb="55" eb="56">
      <t>カカ</t>
    </rPh>
    <rPh sb="57" eb="59">
      <t>ヒヨウ</t>
    </rPh>
    <rPh sb="64" eb="68">
      <t>テイガクホジョ</t>
    </rPh>
    <rPh sb="69" eb="72">
      <t>タイショウガイ</t>
    </rPh>
    <phoneticPr fontId="1"/>
  </si>
  <si>
    <t>仕切板設置費等</t>
    <rPh sb="0" eb="2">
      <t>シキ</t>
    </rPh>
    <rPh sb="2" eb="3">
      <t>バン</t>
    </rPh>
    <rPh sb="3" eb="5">
      <t>セッチ</t>
    </rPh>
    <rPh sb="5" eb="6">
      <t>ヒ</t>
    </rPh>
    <rPh sb="6" eb="7">
      <t>ナド</t>
    </rPh>
    <phoneticPr fontId="1"/>
  </si>
  <si>
    <t>新たに導入する車両への仕切り版設置費等</t>
    <rPh sb="0" eb="1">
      <t>アラ</t>
    </rPh>
    <rPh sb="3" eb="5">
      <t>ドウニュウ</t>
    </rPh>
    <rPh sb="7" eb="9">
      <t>シャリョウ</t>
    </rPh>
    <rPh sb="11" eb="13">
      <t>シキ</t>
    </rPh>
    <rPh sb="14" eb="15">
      <t>バン</t>
    </rPh>
    <rPh sb="15" eb="17">
      <t>セッチ</t>
    </rPh>
    <rPh sb="17" eb="18">
      <t>ヒ</t>
    </rPh>
    <rPh sb="18" eb="19">
      <t>ナド</t>
    </rPh>
    <phoneticPr fontId="1"/>
  </si>
  <si>
    <t>定額対象１（①（ア））</t>
    <rPh sb="0" eb="2">
      <t>テイガク</t>
    </rPh>
    <rPh sb="2" eb="4">
      <t>タイショウ</t>
    </rPh>
    <phoneticPr fontId="1"/>
  </si>
  <si>
    <t>定額対象２（②（ア）＋③（ア））</t>
    <rPh sb="0" eb="4">
      <t>テイガクタイショウ</t>
    </rPh>
    <phoneticPr fontId="1"/>
  </si>
  <si>
    <t>(1) 補助金申請見込額</t>
    <phoneticPr fontId="1"/>
  </si>
  <si>
    <t>(2)積算根拠</t>
    <rPh sb="3" eb="5">
      <t>セキサン</t>
    </rPh>
    <rPh sb="5" eb="7">
      <t>コンキョ</t>
    </rPh>
    <phoneticPr fontId="1"/>
  </si>
  <si>
    <t>自治体や民間事業者等が単独でサービスを提供する予定</t>
    <rPh sb="0" eb="3">
      <t>ジチタイ</t>
    </rPh>
    <rPh sb="4" eb="9">
      <t>ミンカンジギョウシャ</t>
    </rPh>
    <rPh sb="9" eb="10">
      <t>ナド</t>
    </rPh>
    <rPh sb="11" eb="13">
      <t>タンドク</t>
    </rPh>
    <phoneticPr fontId="1"/>
  </si>
  <si>
    <r>
      <t>都道府県が主導するなど</t>
    </r>
    <r>
      <rPr>
        <b/>
        <u/>
        <sz val="12"/>
        <color theme="1"/>
        <rFont val="游ゴシック"/>
        <family val="3"/>
        <charset val="128"/>
        <scheme val="minor"/>
      </rPr>
      <t>複数市町村が共同してサービスを提供</t>
    </r>
    <r>
      <rPr>
        <sz val="12"/>
        <color theme="1"/>
        <rFont val="游ゴシック"/>
        <family val="3"/>
        <charset val="128"/>
        <scheme val="minor"/>
      </rPr>
      <t>する予定である場合、</t>
    </r>
    <r>
      <rPr>
        <b/>
        <u/>
        <sz val="12"/>
        <color theme="1"/>
        <rFont val="游ゴシック"/>
        <family val="3"/>
        <charset val="128"/>
        <scheme val="minor"/>
      </rPr>
      <t>①の費用については、定額補助の上限額が2,000万円</t>
    </r>
    <r>
      <rPr>
        <sz val="12"/>
        <color theme="1"/>
        <rFont val="游ゴシック"/>
        <family val="3"/>
        <charset val="128"/>
        <scheme val="minor"/>
      </rPr>
      <t>となります。</t>
    </r>
    <rPh sb="50" eb="52">
      <t>ホジョ</t>
    </rPh>
    <rPh sb="53" eb="55">
      <t>ジョウゲン</t>
    </rPh>
    <rPh sb="55" eb="56">
      <t>ガク</t>
    </rPh>
    <rPh sb="62" eb="64">
      <t>マンエン</t>
    </rPh>
    <phoneticPr fontId="1"/>
  </si>
  <si>
    <t>※都道府県が主導するなど複数市町村が共同してサービスを提供する予定である場合、①の費用については、定額補助の上限額が2000万円となります。
該当する項目にチェック（■）を入力してください。</t>
    <rPh sb="51" eb="53">
      <t>ホジョ</t>
    </rPh>
    <rPh sb="56" eb="57">
      <t>ガク</t>
    </rPh>
    <rPh sb="71" eb="73">
      <t>ガイトウ</t>
    </rPh>
    <rPh sb="75" eb="77">
      <t>コウモク</t>
    </rPh>
    <rPh sb="86" eb="88">
      <t>ニュウリョク</t>
    </rPh>
    <phoneticPr fontId="1"/>
  </si>
  <si>
    <t>定額対象外（（②（イ））</t>
    <rPh sb="0" eb="5">
      <t>テイガクタイショウガイ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</si>
</sst>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1"/>
      <color theme="1"/>
      <name val="游ゴシック"/>
      <family val="2"/>
      <charset val="128"/>
      <scheme val="minor"/>
    </font>
    <font>
      <sz val="11"/>
      <color theme="1"/>
      <name val="游ゴシック"/>
      <family val="3"/>
      <charset val="128"/>
      <scheme val="minor"/>
    </font>
    <font>
      <sz val="11"/>
      <color indexed="8"/>
      <name val="游ゴシック"/>
      <family val="3"/>
      <charset val="128"/>
      <scheme val="minor"/>
    </font>
    <font>
      <sz val="16"/>
      <color theme="1"/>
      <name val="游ゴシック"/>
      <family val="2"/>
      <charset val="128"/>
      <scheme val="minor"/>
    </font>
    <font>
      <sz val="12"/>
      <color theme="0"/>
      <name val="游ゴシック"/>
      <family val="3"/>
      <charset val="128"/>
      <scheme val="minor"/>
    </font>
    <font>
      <sz val="12"/>
      <name val="游ゴシック"/>
      <family val="3"/>
      <charset val="128"/>
      <scheme val="minor"/>
    </font>
    <font>
      <sz val="11"/>
      <color theme="1"/>
      <name val="游ゴシック"/>
      <family val="2"/>
      <scheme val="minor"/>
    </font>
    <font>
      <sz val="12"/>
      <color theme="1"/>
      <name val="游ゴシック"/>
      <family val="3"/>
      <charset val="128"/>
      <scheme val="minor"/>
    </font>
    <font>
      <sz val="6"/>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name val="ＭＳ Ｐゴシック"/>
      <family val="3"/>
      <charset val="128"/>
    </font>
    <font>
      <b/>
      <sz val="11"/>
      <color rgb="FFFF0000"/>
      <name val="游ゴシック"/>
      <family val="3"/>
      <charset val="128"/>
      <scheme val="minor"/>
    </font>
    <font>
      <sz val="10"/>
      <color indexed="8"/>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8"/>
      <name val="游ゴシック"/>
      <family val="3"/>
      <charset val="128"/>
      <scheme val="minor"/>
    </font>
    <font>
      <b/>
      <sz val="12"/>
      <color rgb="FFFF0000"/>
      <name val="游ゴシック"/>
      <family val="3"/>
      <charset val="128"/>
      <scheme val="minor"/>
    </font>
    <font>
      <b/>
      <sz val="14"/>
      <name val="游ゴシック"/>
      <family val="3"/>
      <charset val="128"/>
      <scheme val="minor"/>
    </font>
    <font>
      <sz val="11"/>
      <color rgb="FFFF0000"/>
      <name val="游ゴシック"/>
      <family val="3"/>
      <charset val="128"/>
      <scheme val="minor"/>
    </font>
    <font>
      <sz val="11"/>
      <name val="游ゴシック"/>
      <family val="3"/>
      <charset val="128"/>
      <scheme val="minor"/>
    </font>
    <font>
      <sz val="9"/>
      <color theme="1"/>
      <name val="游ゴシック"/>
      <family val="3"/>
      <charset val="128"/>
      <scheme val="minor"/>
    </font>
    <font>
      <b/>
      <sz val="11"/>
      <color rgb="FF0070C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9"/>
      <color rgb="FFFF0000"/>
      <name val="游ゴシック"/>
      <family val="3"/>
      <charset val="128"/>
      <scheme val="minor"/>
    </font>
    <font>
      <b/>
      <sz val="10.5"/>
      <color theme="1"/>
      <name val="游ゴシック"/>
      <family val="3"/>
      <charset val="128"/>
      <scheme val="minor"/>
    </font>
    <font>
      <b/>
      <u/>
      <sz val="12"/>
      <color theme="1"/>
      <name val="游ゴシック"/>
      <family val="3"/>
      <charset val="128"/>
      <scheme val="minor"/>
    </font>
    <font>
      <b/>
      <sz val="14"/>
      <color theme="1"/>
      <name val="游ゴシック"/>
      <family val="3"/>
      <charset val="128"/>
      <scheme val="minor"/>
    </font>
    <font>
      <b/>
      <sz val="14"/>
      <color theme="0"/>
      <name val="游ゴシック"/>
      <family val="3"/>
      <charset val="128"/>
      <scheme val="minor"/>
    </font>
    <font>
      <b/>
      <sz val="10"/>
      <color theme="1"/>
      <name val="游ゴシック"/>
      <family val="3"/>
      <charset val="128"/>
      <scheme val="minor"/>
    </font>
  </fonts>
  <fills count="9">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ECFF"/>
        <bgColor indexed="64"/>
      </patternFill>
    </fill>
    <fill>
      <patternFill patternType="solid">
        <fgColor theme="1"/>
        <bgColor indexed="64"/>
      </patternFill>
    </fill>
  </fills>
  <borders count="33">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51">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6" fillId="0" borderId="0" xfId="1" applyFont="1">
      <alignment vertical="center"/>
    </xf>
    <xf numFmtId="0" fontId="0" fillId="0" borderId="0" xfId="0" applyAlignment="1">
      <alignment vertical="center" wrapText="1"/>
    </xf>
    <xf numFmtId="0" fontId="5" fillId="0" borderId="1"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3" xfId="0" applyFont="1" applyBorder="1">
      <alignment vertical="center"/>
    </xf>
    <xf numFmtId="0" fontId="0" fillId="0" borderId="0" xfId="0" applyAlignment="1">
      <alignment horizontal="center" vertical="center"/>
    </xf>
    <xf numFmtId="0" fontId="0" fillId="0" borderId="1" xfId="0" applyBorder="1">
      <alignment vertical="center"/>
    </xf>
    <xf numFmtId="0" fontId="0" fillId="0" borderId="4" xfId="0" applyBorder="1">
      <alignment vertical="center"/>
    </xf>
    <xf numFmtId="0" fontId="0" fillId="0" borderId="9" xfId="0" applyBorder="1">
      <alignment vertical="center"/>
    </xf>
    <xf numFmtId="0" fontId="0" fillId="0" borderId="3" xfId="0" applyBorder="1">
      <alignment vertical="center"/>
    </xf>
    <xf numFmtId="0" fontId="7" fillId="0" borderId="0" xfId="0" applyFont="1">
      <alignment vertical="center"/>
    </xf>
    <xf numFmtId="0" fontId="8" fillId="2"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11" fillId="0" borderId="3" xfId="4" applyFont="1" applyBorder="1" applyAlignment="1">
      <alignment vertical="center" wrapText="1"/>
    </xf>
    <xf numFmtId="0" fontId="14" fillId="3" borderId="8" xfId="0" applyFont="1" applyFill="1" applyBorder="1" applyAlignment="1">
      <alignment horizontal="center" vertical="center"/>
    </xf>
    <xf numFmtId="0" fontId="14" fillId="3" borderId="7" xfId="0" applyFont="1" applyFill="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8" fillId="0" borderId="0" xfId="1" applyFont="1">
      <alignment vertical="center"/>
    </xf>
    <xf numFmtId="0" fontId="19" fillId="0" borderId="0" xfId="0" applyFont="1">
      <alignment vertical="center"/>
    </xf>
    <xf numFmtId="0" fontId="11" fillId="0" borderId="0" xfId="0" applyFont="1">
      <alignment vertical="center"/>
    </xf>
    <xf numFmtId="3" fontId="5" fillId="0" borderId="0" xfId="0" applyNumberFormat="1" applyFont="1">
      <alignment vertical="center"/>
    </xf>
    <xf numFmtId="0" fontId="5" fillId="5" borderId="3" xfId="0" applyFont="1" applyFill="1" applyBorder="1">
      <alignment vertical="center"/>
    </xf>
    <xf numFmtId="3" fontId="5" fillId="5" borderId="3" xfId="0" applyNumberFormat="1" applyFont="1" applyFill="1" applyBorder="1">
      <alignment vertical="center"/>
    </xf>
    <xf numFmtId="0" fontId="23" fillId="0" borderId="0" xfId="0" applyFont="1">
      <alignment vertical="center"/>
    </xf>
    <xf numFmtId="0" fontId="21" fillId="0" borderId="0" xfId="0" applyFont="1" applyAlignment="1">
      <alignment vertical="center"/>
    </xf>
    <xf numFmtId="20" fontId="5" fillId="0" borderId="0" xfId="0" applyNumberFormat="1" applyFont="1">
      <alignment vertical="center"/>
    </xf>
    <xf numFmtId="0" fontId="14" fillId="0" borderId="0" xfId="0" applyFont="1" applyAlignment="1">
      <alignment horizontal="right" vertical="center"/>
    </xf>
    <xf numFmtId="0" fontId="24" fillId="3" borderId="3" xfId="0" applyFont="1" applyFill="1" applyBorder="1">
      <alignment vertical="center"/>
    </xf>
    <xf numFmtId="3" fontId="24" fillId="3" borderId="3" xfId="0" applyNumberFormat="1" applyFont="1" applyFill="1" applyBorder="1">
      <alignment vertical="center"/>
    </xf>
    <xf numFmtId="0" fontId="24" fillId="3" borderId="3" xfId="0" applyFont="1" applyFill="1" applyBorder="1" applyAlignment="1">
      <alignment vertical="center" wrapText="1"/>
    </xf>
    <xf numFmtId="0" fontId="25" fillId="0" borderId="0" xfId="0" applyFont="1">
      <alignment vertical="center"/>
    </xf>
    <xf numFmtId="56" fontId="5" fillId="0" borderId="0" xfId="0" applyNumberFormat="1" applyFont="1">
      <alignment vertical="center"/>
    </xf>
    <xf numFmtId="12" fontId="5" fillId="0" borderId="0" xfId="0" applyNumberFormat="1" applyFont="1">
      <alignment vertical="center"/>
    </xf>
    <xf numFmtId="0" fontId="5" fillId="0" borderId="0" xfId="0" quotePrefix="1" applyNumberFormat="1" applyFont="1">
      <alignment vertical="center"/>
    </xf>
    <xf numFmtId="0" fontId="24" fillId="3" borderId="3"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7" borderId="0" xfId="0" applyFont="1" applyFill="1" applyBorder="1">
      <alignment vertical="center"/>
    </xf>
    <xf numFmtId="0" fontId="5" fillId="7" borderId="25" xfId="0" applyFont="1" applyFill="1" applyBorder="1">
      <alignment vertical="center"/>
    </xf>
    <xf numFmtId="0" fontId="5" fillId="7" borderId="23" xfId="0" applyFont="1" applyFill="1" applyBorder="1">
      <alignment vertical="center"/>
    </xf>
    <xf numFmtId="0" fontId="5" fillId="7" borderId="26" xfId="0" applyFont="1" applyFill="1" applyBorder="1">
      <alignment vertical="center"/>
    </xf>
    <xf numFmtId="0" fontId="14" fillId="0" borderId="0" xfId="0" applyFont="1">
      <alignment vertical="center"/>
    </xf>
    <xf numFmtId="0" fontId="11" fillId="6" borderId="3" xfId="1" applyFont="1" applyFill="1" applyBorder="1" applyAlignment="1">
      <alignment horizontal="center" vertical="center"/>
    </xf>
    <xf numFmtId="0" fontId="11" fillId="6" borderId="3" xfId="1" applyFont="1" applyFill="1" applyBorder="1" applyAlignment="1">
      <alignment horizontal="center" vertical="center" wrapText="1"/>
    </xf>
    <xf numFmtId="0" fontId="13" fillId="3" borderId="3" xfId="0" applyFont="1" applyFill="1" applyBorder="1" applyAlignment="1">
      <alignment vertical="center"/>
    </xf>
    <xf numFmtId="38" fontId="13" fillId="3" borderId="3" xfId="3" applyFont="1" applyFill="1" applyBorder="1" applyAlignment="1" applyProtection="1">
      <alignment vertical="center" wrapText="1"/>
    </xf>
    <xf numFmtId="0" fontId="5" fillId="0" borderId="0" xfId="1" applyFont="1" applyAlignment="1">
      <alignment horizontal="right" vertical="center"/>
    </xf>
    <xf numFmtId="0" fontId="15" fillId="0" borderId="0" xfId="0" applyFont="1" applyAlignment="1">
      <alignment vertical="center"/>
    </xf>
    <xf numFmtId="176" fontId="5" fillId="0" borderId="0" xfId="0" applyNumberFormat="1" applyFont="1">
      <alignment vertical="center"/>
    </xf>
    <xf numFmtId="0" fontId="5" fillId="0" borderId="29" xfId="0" applyFont="1" applyBorder="1">
      <alignment vertical="center"/>
    </xf>
    <xf numFmtId="0" fontId="5" fillId="0" borderId="0" xfId="0" applyFont="1" applyBorder="1">
      <alignment vertical="center"/>
    </xf>
    <xf numFmtId="0" fontId="5" fillId="0" borderId="32" xfId="0" applyFont="1" applyBorder="1">
      <alignment vertical="center"/>
    </xf>
    <xf numFmtId="0" fontId="14" fillId="6" borderId="3" xfId="0" applyFont="1" applyFill="1" applyBorder="1" applyAlignment="1">
      <alignment horizontal="center" vertical="center"/>
    </xf>
    <xf numFmtId="0" fontId="14" fillId="6" borderId="15" xfId="0" applyFont="1" applyFill="1" applyBorder="1" applyAlignment="1">
      <alignment horizontal="center" vertical="center"/>
    </xf>
    <xf numFmtId="0" fontId="11" fillId="0" borderId="0" xfId="0" applyFont="1" applyAlignment="1">
      <alignment vertical="center"/>
    </xf>
    <xf numFmtId="0" fontId="5" fillId="0" borderId="30" xfId="0" applyFont="1" applyBorder="1">
      <alignment vertical="center"/>
    </xf>
    <xf numFmtId="0" fontId="15" fillId="0" borderId="27" xfId="0" applyFont="1" applyBorder="1" applyAlignment="1">
      <alignment vertical="center"/>
    </xf>
    <xf numFmtId="0" fontId="15" fillId="0" borderId="28" xfId="0" applyFont="1" applyFill="1" applyBorder="1" applyAlignment="1">
      <alignment vertical="center"/>
    </xf>
    <xf numFmtId="0" fontId="14" fillId="0" borderId="28" xfId="0" applyFont="1" applyFill="1" applyBorder="1">
      <alignment vertical="center"/>
    </xf>
    <xf numFmtId="0" fontId="5" fillId="0" borderId="29" xfId="0" applyFont="1" applyFill="1" applyBorder="1">
      <alignment vertical="center"/>
    </xf>
    <xf numFmtId="176" fontId="27" fillId="0" borderId="2" xfId="0" applyNumberFormat="1" applyFont="1" applyFill="1" applyBorder="1" applyAlignment="1">
      <alignment horizontal="left" vertical="center"/>
    </xf>
    <xf numFmtId="176" fontId="27" fillId="0" borderId="2" xfId="3" applyNumberFormat="1" applyFont="1" applyFill="1" applyBorder="1" applyAlignment="1">
      <alignment horizontal="left" vertical="center"/>
    </xf>
    <xf numFmtId="0" fontId="14" fillId="0" borderId="27" xfId="0" applyFont="1" applyBorder="1" applyAlignment="1">
      <alignment vertical="center"/>
    </xf>
    <xf numFmtId="0" fontId="27" fillId="0" borderId="31" xfId="0" applyFont="1" applyFill="1" applyBorder="1" applyAlignment="1">
      <alignment vertical="center" wrapText="1"/>
    </xf>
    <xf numFmtId="0" fontId="14" fillId="0" borderId="31" xfId="0" applyFont="1" applyBorder="1" applyAlignment="1">
      <alignment vertical="center"/>
    </xf>
    <xf numFmtId="0" fontId="14" fillId="0" borderId="0" xfId="0" applyFont="1" applyBorder="1">
      <alignment vertical="center"/>
    </xf>
    <xf numFmtId="0" fontId="14" fillId="0" borderId="6" xfId="0" applyFont="1" applyBorder="1">
      <alignment vertical="center"/>
    </xf>
    <xf numFmtId="176" fontId="14" fillId="0" borderId="6" xfId="0" applyNumberFormat="1" applyFont="1" applyBorder="1" applyAlignment="1">
      <alignment horizontal="left" vertical="center"/>
    </xf>
    <xf numFmtId="176" fontId="14" fillId="0" borderId="6" xfId="3" applyNumberFormat="1" applyFont="1" applyBorder="1" applyAlignment="1">
      <alignment horizontal="left" vertical="center"/>
    </xf>
    <xf numFmtId="0" fontId="14" fillId="0" borderId="32" xfId="0" applyFont="1" applyBorder="1">
      <alignment vertical="center"/>
    </xf>
    <xf numFmtId="0" fontId="14" fillId="0" borderId="2" xfId="0" applyFont="1" applyBorder="1">
      <alignment vertical="center"/>
    </xf>
    <xf numFmtId="0" fontId="14" fillId="0" borderId="27" xfId="0" applyFont="1" applyBorder="1" applyAlignment="1">
      <alignment horizontal="right" vertical="center"/>
    </xf>
    <xf numFmtId="0" fontId="28" fillId="7" borderId="25" xfId="1" applyFont="1" applyFill="1" applyBorder="1">
      <alignment vertical="center"/>
    </xf>
    <xf numFmtId="0" fontId="17" fillId="7" borderId="22" xfId="0" applyFont="1" applyFill="1" applyBorder="1" applyAlignment="1">
      <alignment horizontal="right" vertical="center"/>
    </xf>
    <xf numFmtId="0" fontId="17" fillId="7" borderId="0" xfId="0" applyFont="1" applyFill="1" applyBorder="1">
      <alignment vertical="center"/>
    </xf>
    <xf numFmtId="0" fontId="28" fillId="7" borderId="0" xfId="1" applyFont="1" applyFill="1" applyBorder="1">
      <alignment vertical="center"/>
    </xf>
    <xf numFmtId="0" fontId="17" fillId="7" borderId="24" xfId="0" applyFont="1" applyFill="1" applyBorder="1" applyAlignment="1">
      <alignment horizontal="right" vertical="center"/>
    </xf>
    <xf numFmtId="0" fontId="17" fillId="7" borderId="25" xfId="0" applyFont="1" applyFill="1" applyBorder="1">
      <alignment vertical="center"/>
    </xf>
    <xf numFmtId="0" fontId="14" fillId="7" borderId="20" xfId="0" applyFont="1" applyFill="1" applyBorder="1">
      <alignment vertical="center"/>
    </xf>
    <xf numFmtId="3" fontId="14" fillId="7" borderId="20" xfId="0" applyNumberFormat="1" applyFont="1" applyFill="1" applyBorder="1">
      <alignment vertical="center"/>
    </xf>
    <xf numFmtId="0" fontId="14" fillId="7" borderId="25" xfId="0" applyFont="1" applyFill="1" applyBorder="1">
      <alignment vertical="center"/>
    </xf>
    <xf numFmtId="3" fontId="14" fillId="7" borderId="25" xfId="0" applyNumberFormat="1" applyFont="1" applyFill="1" applyBorder="1">
      <alignment vertical="center"/>
    </xf>
    <xf numFmtId="0" fontId="29" fillId="3" borderId="3" xfId="0" applyFont="1" applyFill="1" applyBorder="1" applyAlignment="1">
      <alignment vertical="center" wrapText="1"/>
    </xf>
    <xf numFmtId="0" fontId="30" fillId="3" borderId="3"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5" borderId="3"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6" xfId="0" applyFont="1" applyFill="1" applyBorder="1" applyAlignment="1">
      <alignment horizontal="center" vertical="center"/>
    </xf>
    <xf numFmtId="0" fontId="31" fillId="7" borderId="19" xfId="0" applyFont="1" applyFill="1" applyBorder="1">
      <alignment vertical="center"/>
    </xf>
    <xf numFmtId="0" fontId="33" fillId="0" borderId="0" xfId="0" applyFont="1">
      <alignment vertical="center"/>
    </xf>
    <xf numFmtId="0" fontId="14" fillId="6" borderId="15" xfId="0" applyFont="1" applyFill="1" applyBorder="1" applyAlignment="1">
      <alignment horizontal="center" vertical="center"/>
    </xf>
    <xf numFmtId="0" fontId="11" fillId="6" borderId="3" xfId="1" applyFont="1" applyFill="1" applyBorder="1" applyAlignment="1">
      <alignment horizontal="center" vertical="center"/>
    </xf>
    <xf numFmtId="0" fontId="5" fillId="3" borderId="3" xfId="0" applyFont="1" applyFill="1" applyBorder="1" applyAlignment="1">
      <alignment horizontal="center" vertical="center"/>
    </xf>
    <xf numFmtId="0" fontId="14" fillId="7" borderId="22" xfId="0" applyFont="1" applyFill="1" applyBorder="1" applyAlignment="1">
      <alignment horizontal="right" vertical="center"/>
    </xf>
    <xf numFmtId="0" fontId="14" fillId="7" borderId="0" xfId="0" applyFont="1" applyFill="1" applyBorder="1">
      <alignment vertical="center"/>
    </xf>
    <xf numFmtId="0" fontId="35" fillId="7" borderId="0" xfId="1" applyFont="1" applyFill="1" applyBorder="1">
      <alignment vertical="center"/>
    </xf>
    <xf numFmtId="0" fontId="14" fillId="7" borderId="24" xfId="0" applyFont="1" applyFill="1" applyBorder="1" applyAlignment="1">
      <alignment horizontal="right" vertical="center"/>
    </xf>
    <xf numFmtId="0" fontId="35" fillId="7" borderId="25" xfId="1" applyFont="1" applyFill="1" applyBorder="1">
      <alignment vertical="center"/>
    </xf>
    <xf numFmtId="0" fontId="5" fillId="3" borderId="3" xfId="0" applyFont="1" applyFill="1" applyBorder="1">
      <alignment vertical="center"/>
    </xf>
    <xf numFmtId="3" fontId="5" fillId="3" borderId="3" xfId="0" applyNumberFormat="1" applyFont="1" applyFill="1" applyBorder="1">
      <alignment vertical="center"/>
    </xf>
    <xf numFmtId="0" fontId="5" fillId="3" borderId="3" xfId="0" applyFont="1" applyFill="1" applyBorder="1" applyAlignment="1">
      <alignment vertical="center" wrapText="1"/>
    </xf>
    <xf numFmtId="0" fontId="13" fillId="3" borderId="3" xfId="0" applyFont="1" applyFill="1" applyBorder="1" applyAlignment="1">
      <alignment vertical="center" wrapText="1"/>
    </xf>
    <xf numFmtId="0" fontId="14" fillId="0" borderId="0" xfId="0" applyFont="1" applyAlignment="1">
      <alignment horizontal="center" vertical="center"/>
    </xf>
    <xf numFmtId="0" fontId="5" fillId="5" borderId="14" xfId="0" applyFont="1" applyFill="1" applyBorder="1" applyAlignment="1">
      <alignment horizontal="center" vertical="center"/>
    </xf>
    <xf numFmtId="0" fontId="5" fillId="5" borderId="5" xfId="0" applyFont="1" applyFill="1" applyBorder="1" applyAlignment="1">
      <alignment horizontal="center" vertical="center"/>
    </xf>
    <xf numFmtId="0" fontId="14" fillId="6" borderId="10"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4" fillId="3" borderId="14" xfId="0" applyFont="1" applyFill="1" applyBorder="1" applyAlignment="1">
      <alignment horizontal="center" vertical="center"/>
    </xf>
    <xf numFmtId="0" fontId="24" fillId="3" borderId="5" xfId="0" applyFont="1" applyFill="1" applyBorder="1" applyAlignment="1">
      <alignment horizontal="center" vertical="center"/>
    </xf>
    <xf numFmtId="0" fontId="34" fillId="8" borderId="0" xfId="0" applyFont="1" applyFill="1" applyAlignment="1">
      <alignment horizontal="left" vertical="center"/>
    </xf>
    <xf numFmtId="0" fontId="14" fillId="6" borderId="10" xfId="0" applyFont="1" applyFill="1" applyBorder="1" applyAlignment="1">
      <alignment horizontal="center" vertical="center"/>
    </xf>
    <xf numFmtId="0" fontId="14" fillId="6" borderId="17" xfId="0" applyFont="1" applyFill="1" applyBorder="1" applyAlignment="1">
      <alignment horizontal="center" vertical="center"/>
    </xf>
    <xf numFmtId="0" fontId="5" fillId="3" borderId="3" xfId="0" applyFont="1" applyFill="1" applyBorder="1" applyAlignment="1">
      <alignment horizontal="center" vertical="center"/>
    </xf>
    <xf numFmtId="0" fontId="11" fillId="6" borderId="3" xfId="1" applyFont="1" applyFill="1" applyBorder="1" applyAlignment="1">
      <alignment horizontal="center" vertical="center"/>
    </xf>
    <xf numFmtId="176" fontId="14" fillId="0" borderId="0" xfId="0" applyNumberFormat="1" applyFont="1" applyBorder="1" applyAlignment="1">
      <alignment horizontal="center" vertical="center"/>
    </xf>
    <xf numFmtId="176" fontId="14" fillId="0" borderId="32" xfId="0" applyNumberFormat="1" applyFont="1" applyBorder="1" applyAlignment="1">
      <alignment horizontal="center" vertical="center"/>
    </xf>
    <xf numFmtId="0" fontId="14"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6" borderId="13"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xf>
    <xf numFmtId="0" fontId="14" fillId="6" borderId="15" xfId="0" applyFont="1" applyFill="1" applyBorder="1" applyAlignment="1">
      <alignment horizontal="center" vertical="center"/>
    </xf>
    <xf numFmtId="0" fontId="26" fillId="6" borderId="3" xfId="1" applyFont="1" applyFill="1" applyBorder="1" applyAlignment="1">
      <alignment horizontal="center" vertical="center" wrapText="1"/>
    </xf>
    <xf numFmtId="0" fontId="26" fillId="6" borderId="3" xfId="1" applyFont="1" applyFill="1" applyBorder="1" applyAlignment="1">
      <alignment horizontal="center" vertical="center"/>
    </xf>
    <xf numFmtId="0" fontId="13" fillId="3" borderId="3" xfId="0" applyFont="1" applyFill="1" applyBorder="1" applyAlignment="1">
      <alignment horizontal="center" vertical="center"/>
    </xf>
    <xf numFmtId="0" fontId="21" fillId="0" borderId="0" xfId="0" applyFont="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xf>
    <xf numFmtId="0" fontId="22" fillId="3" borderId="10"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33" fillId="0" borderId="25" xfId="0" applyFont="1" applyBorder="1" applyAlignment="1">
      <alignment horizontal="left" vertical="center"/>
    </xf>
    <xf numFmtId="0" fontId="5" fillId="3" borderId="14" xfId="0" applyFont="1" applyFill="1" applyBorder="1" applyAlignment="1">
      <alignment horizontal="center" vertical="center"/>
    </xf>
    <xf numFmtId="0" fontId="5" fillId="3" borderId="5" xfId="0" applyFont="1" applyFill="1" applyBorder="1" applyAlignment="1">
      <alignment horizontal="center" vertical="center"/>
    </xf>
  </cellXfs>
  <cellStyles count="8">
    <cellStyle name="パーセント 2" xfId="6" xr:uid="{00000000-0005-0000-0000-000000000000}"/>
    <cellStyle name="桁区切り" xfId="3" builtinId="6"/>
    <cellStyle name="桁区切り 2" xfId="2" xr:uid="{00000000-0005-0000-0000-000002000000}"/>
    <cellStyle name="桁区切り 3" xfId="7" xr:uid="{00000000-0005-0000-0000-000003000000}"/>
    <cellStyle name="標準" xfId="0" builtinId="0"/>
    <cellStyle name="標準 2" xfId="4" xr:uid="{00000000-0005-0000-0000-000005000000}"/>
    <cellStyle name="標準 3" xfId="5" xr:uid="{00000000-0005-0000-0000-000006000000}"/>
    <cellStyle name="標準 4" xfId="1" xr:uid="{00000000-0005-0000-0000-000007000000}"/>
  </cellStyles>
  <dxfs count="0"/>
  <tableStyles count="0" defaultTableStyle="TableStyleMedium2" defaultPivotStyle="PivotStyleLight16"/>
  <colors>
    <mruColors>
      <color rgb="FFCCECFF"/>
      <color rgb="FFDDDDDD"/>
      <color rgb="FFEAEAEA"/>
      <color rgb="FFFFFF00"/>
      <color rgb="FFFF0000"/>
      <color rgb="FFFFFFCC"/>
      <color rgb="FF000000"/>
      <color rgb="FFFF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628650</xdr:colOff>
      <xdr:row>7</xdr:row>
      <xdr:rowOff>38100</xdr:rowOff>
    </xdr:from>
    <xdr:to>
      <xdr:col>4</xdr:col>
      <xdr:colOff>373380</xdr:colOff>
      <xdr:row>8</xdr:row>
      <xdr:rowOff>173990</xdr:rowOff>
    </xdr:to>
    <xdr:sp macro="" textlink="">
      <xdr:nvSpPr>
        <xdr:cNvPr id="12" name="上矢印 11">
          <a:extLst>
            <a:ext uri="{FF2B5EF4-FFF2-40B4-BE49-F238E27FC236}">
              <a16:creationId xmlns:a16="http://schemas.microsoft.com/office/drawing/2014/main" id="{00000000-0008-0000-0000-00000C000000}"/>
            </a:ext>
          </a:extLst>
        </xdr:cNvPr>
        <xdr:cNvSpPr/>
      </xdr:nvSpPr>
      <xdr:spPr>
        <a:xfrm>
          <a:off x="2686050" y="1724025"/>
          <a:ext cx="430530" cy="374015"/>
        </a:xfrm>
        <a:prstGeom prst="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244475</xdr:colOff>
      <xdr:row>5</xdr:row>
      <xdr:rowOff>139700</xdr:rowOff>
    </xdr:from>
    <xdr:to>
      <xdr:col>5</xdr:col>
      <xdr:colOff>85725</xdr:colOff>
      <xdr:row>7</xdr:row>
      <xdr:rowOff>75031</xdr:rowOff>
    </xdr:to>
    <xdr:pic>
      <xdr:nvPicPr>
        <xdr:cNvPr id="3" name="図 2">
          <a:extLst>
            <a:ext uri="{FF2B5EF4-FFF2-40B4-BE49-F238E27FC236}">
              <a16:creationId xmlns:a16="http://schemas.microsoft.com/office/drawing/2014/main" id="{01F6CDCF-CE71-C63A-278D-16447209EE43}"/>
            </a:ext>
          </a:extLst>
        </xdr:cNvPr>
        <xdr:cNvPicPr>
          <a:picLocks noChangeAspect="1"/>
        </xdr:cNvPicPr>
      </xdr:nvPicPr>
      <xdr:blipFill>
        <a:blip xmlns:r="http://schemas.openxmlformats.org/officeDocument/2006/relationships" r:embed="rId1"/>
        <a:stretch>
          <a:fillRect/>
        </a:stretch>
      </xdr:blipFill>
      <xdr:spPr>
        <a:xfrm>
          <a:off x="244475" y="1339850"/>
          <a:ext cx="3127375" cy="392531"/>
        </a:xfrm>
        <a:prstGeom prst="rect">
          <a:avLst/>
        </a:prstGeom>
      </xdr:spPr>
    </xdr:pic>
    <xdr:clientData/>
  </xdr:twoCellAnchor>
  <xdr:twoCellAnchor>
    <xdr:from>
      <xdr:col>3</xdr:col>
      <xdr:colOff>592455</xdr:colOff>
      <xdr:row>6</xdr:row>
      <xdr:rowOff>1905</xdr:rowOff>
    </xdr:from>
    <xdr:to>
      <xdr:col>4</xdr:col>
      <xdr:colOff>592455</xdr:colOff>
      <xdr:row>6</xdr:row>
      <xdr:rowOff>219075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564130" y="1430655"/>
          <a:ext cx="657225" cy="2171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34925</xdr:colOff>
      <xdr:row>14</xdr:row>
      <xdr:rowOff>95250</xdr:rowOff>
    </xdr:from>
    <xdr:to>
      <xdr:col>11</xdr:col>
      <xdr:colOff>254000</xdr:colOff>
      <xdr:row>18</xdr:row>
      <xdr:rowOff>19050</xdr:rowOff>
    </xdr:to>
    <xdr:sp macro="" textlink="">
      <xdr:nvSpPr>
        <xdr:cNvPr id="2" name="矢印: 右 1">
          <a:extLst>
            <a:ext uri="{FF2B5EF4-FFF2-40B4-BE49-F238E27FC236}">
              <a16:creationId xmlns:a16="http://schemas.microsoft.com/office/drawing/2014/main" id="{7E0B55CB-74C4-5BE1-34B7-0CFE3EA2A18D}"/>
            </a:ext>
          </a:extLst>
        </xdr:cNvPr>
        <xdr:cNvSpPr/>
      </xdr:nvSpPr>
      <xdr:spPr>
        <a:xfrm>
          <a:off x="4540250" y="3305175"/>
          <a:ext cx="219075" cy="819150"/>
        </a:xfrm>
        <a:prstGeom prst="rightArrow">
          <a:avLst/>
        </a:prstGeom>
        <a:solidFill>
          <a:srgbClr val="0070C0"/>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34925</xdr:colOff>
      <xdr:row>14</xdr:row>
      <xdr:rowOff>95250</xdr:rowOff>
    </xdr:from>
    <xdr:to>
      <xdr:col>11</xdr:col>
      <xdr:colOff>254000</xdr:colOff>
      <xdr:row>18</xdr:row>
      <xdr:rowOff>19050</xdr:rowOff>
    </xdr:to>
    <xdr:sp macro="" textlink="">
      <xdr:nvSpPr>
        <xdr:cNvPr id="2" name="矢印: 右 1">
          <a:extLst>
            <a:ext uri="{FF2B5EF4-FFF2-40B4-BE49-F238E27FC236}">
              <a16:creationId xmlns:a16="http://schemas.microsoft.com/office/drawing/2014/main" id="{145C616C-E9EF-47C1-8E91-0C3B0484C1BE}"/>
            </a:ext>
          </a:extLst>
        </xdr:cNvPr>
        <xdr:cNvSpPr/>
      </xdr:nvSpPr>
      <xdr:spPr>
        <a:xfrm>
          <a:off x="4540250" y="3333750"/>
          <a:ext cx="222250" cy="819150"/>
        </a:xfrm>
        <a:prstGeom prst="rightArrow">
          <a:avLst/>
        </a:prstGeom>
        <a:solidFill>
          <a:srgbClr val="0070C0"/>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2:B12"/>
  <sheetViews>
    <sheetView zoomScaleNormal="100" workbookViewId="0">
      <selection activeCell="J10" sqref="J10"/>
    </sheetView>
  </sheetViews>
  <sheetFormatPr defaultRowHeight="18" x14ac:dyDescent="0.55000000000000004"/>
  <cols>
    <col min="12" max="12" width="9" customWidth="1"/>
  </cols>
  <sheetData>
    <row r="2" spans="1:2" x14ac:dyDescent="0.55000000000000004">
      <c r="A2" s="112" t="s">
        <v>103</v>
      </c>
      <c r="B2" s="112"/>
    </row>
    <row r="4" spans="1:2" ht="20" x14ac:dyDescent="0.55000000000000004">
      <c r="A4" s="25" t="s">
        <v>104</v>
      </c>
      <c r="B4" s="27" t="s">
        <v>125</v>
      </c>
    </row>
    <row r="5" spans="1:2" ht="20" x14ac:dyDescent="0.55000000000000004">
      <c r="A5" s="25"/>
      <c r="B5" s="27" t="s">
        <v>118</v>
      </c>
    </row>
    <row r="6" spans="1:2" x14ac:dyDescent="0.55000000000000004">
      <c r="B6" s="1"/>
    </row>
    <row r="7" spans="1:2" x14ac:dyDescent="0.55000000000000004">
      <c r="B7" s="1"/>
    </row>
    <row r="8" spans="1:2" x14ac:dyDescent="0.55000000000000004">
      <c r="B8" s="1"/>
    </row>
    <row r="9" spans="1:2" x14ac:dyDescent="0.55000000000000004">
      <c r="B9" s="1"/>
    </row>
    <row r="10" spans="1:2" x14ac:dyDescent="0.55000000000000004">
      <c r="B10" s="1"/>
    </row>
    <row r="11" spans="1:2" x14ac:dyDescent="0.55000000000000004">
      <c r="A11" s="35" t="s">
        <v>105</v>
      </c>
      <c r="B11" t="s">
        <v>119</v>
      </c>
    </row>
    <row r="12" spans="1:2" x14ac:dyDescent="0.55000000000000004">
      <c r="B12" s="27" t="s">
        <v>126</v>
      </c>
    </row>
  </sheetData>
  <mergeCells count="1">
    <mergeCell ref="A2:B2"/>
  </mergeCells>
  <phoneticPr fontId="1"/>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Z78"/>
  <sheetViews>
    <sheetView tabSelected="1" view="pageBreakPreview" zoomScale="115" zoomScaleNormal="100" zoomScaleSheetLayoutView="115" workbookViewId="0">
      <selection activeCell="O16" sqref="O16"/>
    </sheetView>
  </sheetViews>
  <sheetFormatPr defaultColWidth="9" defaultRowHeight="18" x14ac:dyDescent="0.55000000000000004"/>
  <cols>
    <col min="1" max="1" width="1.6640625" style="1" customWidth="1"/>
    <col min="2" max="2" width="9.5" style="1" customWidth="1"/>
    <col min="3" max="6" width="5.58203125" style="1" customWidth="1"/>
    <col min="7" max="7" width="6.1640625" style="1" customWidth="1"/>
    <col min="8" max="8" width="6.9140625" style="1" customWidth="1"/>
    <col min="9" max="9" width="7.58203125" style="1" customWidth="1"/>
    <col min="10" max="10" width="3.1640625" style="1" customWidth="1"/>
    <col min="11" max="11" width="1.75" style="1" customWidth="1"/>
    <col min="12" max="12" width="3.75" style="1" customWidth="1"/>
    <col min="13" max="13" width="37.33203125" style="1" customWidth="1"/>
    <col min="14" max="14" width="41.83203125" style="1" customWidth="1"/>
    <col min="15" max="15" width="14.4140625" style="1" customWidth="1"/>
    <col min="16" max="16" width="5.25" style="1" customWidth="1"/>
    <col min="17" max="17" width="5.25" style="93" customWidth="1"/>
    <col min="18" max="18" width="12" style="1" customWidth="1"/>
    <col min="19" max="19" width="8.1640625" style="1" customWidth="1"/>
    <col min="20" max="26" width="3.58203125" style="1" customWidth="1"/>
    <col min="27" max="16384" width="9" style="1"/>
  </cols>
  <sheetData>
    <row r="1" spans="1:22" ht="22.5" x14ac:dyDescent="0.55000000000000004">
      <c r="A1" s="32" t="s">
        <v>127</v>
      </c>
      <c r="B1" s="28"/>
    </row>
    <row r="2" spans="1:22" ht="12" customHeight="1" x14ac:dyDescent="0.55000000000000004">
      <c r="A2" s="139" t="s">
        <v>102</v>
      </c>
      <c r="B2" s="139"/>
      <c r="C2" s="139"/>
      <c r="D2" s="139"/>
      <c r="E2" s="139"/>
      <c r="F2" s="139"/>
      <c r="G2" s="139"/>
      <c r="H2" s="139"/>
      <c r="I2" s="139"/>
      <c r="J2" s="139"/>
      <c r="K2" s="139"/>
      <c r="L2" s="139"/>
      <c r="M2" s="139"/>
      <c r="N2" s="139"/>
      <c r="O2" s="139"/>
      <c r="P2" s="139"/>
      <c r="Q2" s="139"/>
      <c r="R2" s="139"/>
      <c r="S2" s="33"/>
      <c r="T2" s="33"/>
      <c r="U2" s="33"/>
      <c r="V2" s="33"/>
    </row>
    <row r="3" spans="1:22" ht="12" customHeight="1" x14ac:dyDescent="0.55000000000000004">
      <c r="A3" s="139"/>
      <c r="B3" s="139"/>
      <c r="C3" s="139"/>
      <c r="D3" s="139"/>
      <c r="E3" s="139"/>
      <c r="F3" s="139"/>
      <c r="G3" s="139"/>
      <c r="H3" s="139"/>
      <c r="I3" s="139"/>
      <c r="J3" s="139"/>
      <c r="K3" s="139"/>
      <c r="L3" s="139"/>
      <c r="M3" s="139"/>
      <c r="N3" s="139"/>
      <c r="O3" s="139"/>
      <c r="P3" s="139"/>
      <c r="Q3" s="139"/>
      <c r="R3" s="139"/>
      <c r="S3" s="33"/>
      <c r="T3" s="33"/>
      <c r="U3" s="33"/>
      <c r="V3" s="33"/>
    </row>
    <row r="4" spans="1:22" ht="19.5" customHeight="1" x14ac:dyDescent="0.55000000000000004">
      <c r="M4" s="140" t="s">
        <v>113</v>
      </c>
      <c r="N4" s="142" t="s">
        <v>157</v>
      </c>
      <c r="O4" s="143"/>
      <c r="P4" s="143"/>
      <c r="Q4" s="143"/>
      <c r="R4" s="144"/>
    </row>
    <row r="5" spans="1:22" ht="18.75" customHeight="1" x14ac:dyDescent="0.55000000000000004">
      <c r="M5" s="141"/>
      <c r="N5" s="145"/>
      <c r="O5" s="146"/>
      <c r="P5" s="146"/>
      <c r="Q5" s="146"/>
      <c r="R5" s="147"/>
    </row>
    <row r="6" spans="1:22" ht="22.5" x14ac:dyDescent="0.55000000000000004">
      <c r="A6" s="56" t="s">
        <v>155</v>
      </c>
      <c r="B6" s="121" t="s">
        <v>179</v>
      </c>
      <c r="C6" s="121"/>
      <c r="D6" s="121"/>
      <c r="E6" s="121"/>
    </row>
    <row r="7" spans="1:22" ht="20" x14ac:dyDescent="0.55000000000000004">
      <c r="A7" s="56"/>
      <c r="B7" s="56" t="s">
        <v>162</v>
      </c>
    </row>
    <row r="8" spans="1:22" ht="20" x14ac:dyDescent="0.55000000000000004">
      <c r="A8" s="56"/>
      <c r="B8" s="63" t="s">
        <v>174</v>
      </c>
    </row>
    <row r="9" spans="1:22" ht="20" x14ac:dyDescent="0.55000000000000004">
      <c r="A9" s="56"/>
      <c r="B9" s="63" t="s">
        <v>182</v>
      </c>
    </row>
    <row r="10" spans="1:22" ht="6" customHeight="1" thickBot="1" x14ac:dyDescent="0.6">
      <c r="A10" s="56"/>
      <c r="B10" s="63"/>
    </row>
    <row r="11" spans="1:22" ht="20" x14ac:dyDescent="0.55000000000000004">
      <c r="A11" s="56"/>
      <c r="B11" s="66" t="s">
        <v>159</v>
      </c>
      <c r="C11" s="68"/>
      <c r="D11" s="58"/>
      <c r="E11" s="58"/>
      <c r="F11" s="58"/>
      <c r="G11" s="58"/>
      <c r="H11" s="58"/>
      <c r="I11" s="58"/>
      <c r="J11" s="58"/>
      <c r="K11" s="64"/>
      <c r="M11" s="67" t="s">
        <v>158</v>
      </c>
      <c r="N11" s="64"/>
    </row>
    <row r="12" spans="1:22" ht="20" x14ac:dyDescent="0.55000000000000004">
      <c r="A12" s="56"/>
      <c r="B12" s="71" t="s">
        <v>170</v>
      </c>
      <c r="C12" s="59"/>
      <c r="D12" s="59"/>
      <c r="E12" s="59"/>
      <c r="F12" s="59"/>
      <c r="G12" s="59"/>
      <c r="H12" s="59"/>
      <c r="I12" s="59"/>
      <c r="J12" s="59"/>
      <c r="K12" s="10"/>
      <c r="M12" s="71" t="s">
        <v>170</v>
      </c>
      <c r="N12" s="10"/>
    </row>
    <row r="13" spans="1:22" ht="20" x14ac:dyDescent="0.55000000000000004">
      <c r="A13" s="56"/>
      <c r="B13" s="71" t="s">
        <v>177</v>
      </c>
      <c r="C13" s="59"/>
      <c r="D13" s="59"/>
      <c r="E13" s="59"/>
      <c r="F13" s="59"/>
      <c r="G13" s="59"/>
      <c r="H13" s="126">
        <f>R35</f>
        <v>3200000</v>
      </c>
      <c r="I13" s="126"/>
      <c r="J13" s="74"/>
      <c r="K13" s="75"/>
      <c r="L13" s="50"/>
      <c r="M13" s="71" t="s">
        <v>177</v>
      </c>
      <c r="N13" s="76">
        <f>IF(H13&lt;=20000000,H13,20000000)</f>
        <v>3200000</v>
      </c>
    </row>
    <row r="14" spans="1:22" ht="20" x14ac:dyDescent="0.55000000000000004">
      <c r="A14" s="56"/>
      <c r="B14" s="71" t="s">
        <v>178</v>
      </c>
      <c r="C14" s="59"/>
      <c r="D14" s="59"/>
      <c r="E14" s="59"/>
      <c r="F14" s="59"/>
      <c r="G14" s="59"/>
      <c r="H14" s="126">
        <f>SUM(R47,R64)</f>
        <v>5890000</v>
      </c>
      <c r="I14" s="126"/>
      <c r="J14" s="74"/>
      <c r="K14" s="75"/>
      <c r="L14" s="50"/>
      <c r="M14" s="71" t="s">
        <v>178</v>
      </c>
      <c r="N14" s="77">
        <f>IF(H14&lt;=5000000,H14,5000000+(H14-5000000)*0.66667)</f>
        <v>5593336.2999999998</v>
      </c>
    </row>
    <row r="15" spans="1:22" ht="20" x14ac:dyDescent="0.55000000000000004">
      <c r="A15" s="56"/>
      <c r="B15" s="71" t="s">
        <v>184</v>
      </c>
      <c r="C15" s="59"/>
      <c r="D15" s="59"/>
      <c r="E15" s="59"/>
      <c r="F15" s="59"/>
      <c r="G15" s="59"/>
      <c r="H15" s="126">
        <f>R55</f>
        <v>9000000</v>
      </c>
      <c r="I15" s="126"/>
      <c r="J15" s="74"/>
      <c r="K15" s="75"/>
      <c r="L15" s="50"/>
      <c r="M15" s="71" t="s">
        <v>184</v>
      </c>
      <c r="N15" s="77">
        <f>H15*0.66667</f>
        <v>6000030</v>
      </c>
      <c r="S15" s="40"/>
    </row>
    <row r="16" spans="1:22" ht="22.5" customHeight="1" thickBot="1" x14ac:dyDescent="0.6">
      <c r="A16" s="56"/>
      <c r="B16" s="73" t="s">
        <v>163</v>
      </c>
      <c r="C16" s="60"/>
      <c r="D16" s="60"/>
      <c r="E16" s="60"/>
      <c r="F16" s="60"/>
      <c r="G16" s="60"/>
      <c r="H16" s="127">
        <f>SUM(H13:I15)</f>
        <v>18090000</v>
      </c>
      <c r="I16" s="127"/>
      <c r="J16" s="78"/>
      <c r="K16" s="79"/>
      <c r="L16" s="50"/>
      <c r="M16" s="72" t="s">
        <v>165</v>
      </c>
      <c r="N16" s="69">
        <f>IF(SUM(N13:N15)&lt;=100000000,SUM(N13:N15),M77)</f>
        <v>14793366.300000001</v>
      </c>
    </row>
    <row r="17" spans="1:26" ht="7.5" customHeight="1" x14ac:dyDescent="0.55000000000000004">
      <c r="A17" s="56"/>
      <c r="B17" s="65"/>
      <c r="C17" s="59"/>
      <c r="D17" s="59"/>
      <c r="E17" s="59"/>
      <c r="F17" s="59"/>
      <c r="G17" s="59"/>
      <c r="H17" s="74"/>
      <c r="I17" s="74"/>
      <c r="J17" s="74"/>
      <c r="K17" s="75"/>
      <c r="L17" s="50"/>
      <c r="M17" s="80"/>
      <c r="N17" s="75"/>
    </row>
    <row r="18" spans="1:26" ht="20" x14ac:dyDescent="0.55000000000000004">
      <c r="A18" s="56"/>
      <c r="B18" s="71" t="s">
        <v>168</v>
      </c>
      <c r="C18" s="59"/>
      <c r="D18" s="59"/>
      <c r="E18" s="59"/>
      <c r="F18" s="59"/>
      <c r="G18" s="59"/>
      <c r="H18" s="74"/>
      <c r="I18" s="74"/>
      <c r="J18" s="74"/>
      <c r="K18" s="75"/>
      <c r="L18" s="50"/>
      <c r="M18" s="65" t="s">
        <v>169</v>
      </c>
      <c r="N18" s="75"/>
    </row>
    <row r="19" spans="1:26" ht="20" x14ac:dyDescent="0.55000000000000004">
      <c r="A19" s="56"/>
      <c r="B19" s="71" t="s">
        <v>164</v>
      </c>
      <c r="C19" s="59"/>
      <c r="D19" s="59"/>
      <c r="E19" s="59"/>
      <c r="F19" s="59"/>
      <c r="G19" s="59"/>
      <c r="H19" s="126">
        <f>SUM(R35,R47,R64)</f>
        <v>9090000</v>
      </c>
      <c r="I19" s="126"/>
      <c r="J19" s="74"/>
      <c r="K19" s="75"/>
      <c r="L19" s="50"/>
      <c r="M19" s="71" t="s">
        <v>164</v>
      </c>
      <c r="N19" s="77">
        <f>IF(H19&lt;=5000000,H19,5000000+(H19-5000000)*0.66667)</f>
        <v>7726680.2999999998</v>
      </c>
    </row>
    <row r="20" spans="1:26" ht="20" x14ac:dyDescent="0.55000000000000004">
      <c r="A20" s="56"/>
      <c r="B20" s="71" t="s">
        <v>184</v>
      </c>
      <c r="C20" s="59"/>
      <c r="D20" s="59"/>
      <c r="E20" s="59"/>
      <c r="F20" s="59"/>
      <c r="G20" s="59"/>
      <c r="H20" s="126">
        <f>R55</f>
        <v>9000000</v>
      </c>
      <c r="I20" s="126"/>
      <c r="J20" s="74"/>
      <c r="K20" s="75"/>
      <c r="L20" s="50"/>
      <c r="M20" s="71" t="s">
        <v>184</v>
      </c>
      <c r="N20" s="77">
        <f>H20*0.66667</f>
        <v>6000030</v>
      </c>
    </row>
    <row r="21" spans="1:26" ht="20.5" thickBot="1" x14ac:dyDescent="0.6">
      <c r="A21" s="56"/>
      <c r="B21" s="73" t="s">
        <v>163</v>
      </c>
      <c r="C21" s="60"/>
      <c r="D21" s="60"/>
      <c r="E21" s="60"/>
      <c r="F21" s="60"/>
      <c r="G21" s="60"/>
      <c r="H21" s="127">
        <f>SUM(H19:I20)</f>
        <v>18090000</v>
      </c>
      <c r="I21" s="127"/>
      <c r="J21" s="78"/>
      <c r="K21" s="79"/>
      <c r="L21" s="50"/>
      <c r="M21" s="72" t="s">
        <v>165</v>
      </c>
      <c r="N21" s="70">
        <f>IF(SUM(N19:N20)&lt;=100000000,SUM(N19:N20),M77)</f>
        <v>13726710.300000001</v>
      </c>
    </row>
    <row r="22" spans="1:26" ht="12.5" customHeight="1" x14ac:dyDescent="0.55000000000000004">
      <c r="A22" s="56"/>
      <c r="B22" s="56"/>
      <c r="M22" s="50"/>
    </row>
    <row r="23" spans="1:26" ht="18.75" customHeight="1" x14ac:dyDescent="0.55000000000000004">
      <c r="A23" s="24" t="s">
        <v>141</v>
      </c>
      <c r="B23" s="121" t="s">
        <v>180</v>
      </c>
      <c r="C23" s="121"/>
      <c r="D23" s="121"/>
      <c r="E23" s="26"/>
      <c r="F23" s="26"/>
      <c r="G23" s="26"/>
      <c r="H23" s="26"/>
      <c r="I23" s="26"/>
      <c r="J23" s="26"/>
      <c r="K23" s="26"/>
      <c r="L23" s="26"/>
      <c r="R23" s="2"/>
      <c r="S23" s="2"/>
      <c r="U23" s="26"/>
      <c r="V23" s="26"/>
      <c r="W23" s="26"/>
      <c r="X23" s="26"/>
      <c r="Y23" s="26"/>
      <c r="Z23" s="26"/>
    </row>
    <row r="24" spans="1:26" ht="18.75" customHeight="1" x14ac:dyDescent="0.55000000000000004">
      <c r="A24" s="24"/>
      <c r="B24" s="148" t="s">
        <v>142</v>
      </c>
      <c r="C24" s="148"/>
      <c r="D24" s="148"/>
      <c r="E24" s="148"/>
      <c r="F24" s="148"/>
      <c r="G24" s="148"/>
      <c r="H24" s="148"/>
      <c r="I24" s="148"/>
      <c r="J24" s="148"/>
      <c r="K24" s="148"/>
      <c r="L24" s="148"/>
      <c r="M24" s="148"/>
      <c r="R24" s="2"/>
      <c r="S24" s="2"/>
      <c r="U24" s="26"/>
      <c r="V24" s="26"/>
      <c r="W24" s="26"/>
      <c r="X24" s="26"/>
      <c r="Y24" s="26"/>
      <c r="Z24" s="26"/>
    </row>
    <row r="25" spans="1:26" ht="37.5" customHeight="1" x14ac:dyDescent="0.55000000000000004">
      <c r="A25" s="24"/>
      <c r="B25" s="128" t="s">
        <v>183</v>
      </c>
      <c r="C25" s="129"/>
      <c r="D25" s="129"/>
      <c r="E25" s="129"/>
      <c r="F25" s="129"/>
      <c r="G25" s="129"/>
      <c r="H25" s="129"/>
      <c r="I25" s="129"/>
      <c r="J25" s="129"/>
      <c r="K25" s="129"/>
      <c r="L25" s="129"/>
      <c r="M25" s="129"/>
      <c r="N25" s="129"/>
      <c r="O25" s="130"/>
      <c r="P25" s="44"/>
      <c r="Q25" s="94"/>
      <c r="R25" s="44"/>
      <c r="S25" s="2"/>
      <c r="U25" s="26"/>
      <c r="V25" s="26"/>
      <c r="W25" s="26"/>
      <c r="X25" s="26"/>
      <c r="Y25" s="26"/>
      <c r="Z25" s="26"/>
    </row>
    <row r="26" spans="1:26" ht="18.75" customHeight="1" x14ac:dyDescent="0.55000000000000004">
      <c r="A26" s="24"/>
      <c r="B26" s="82" t="s">
        <v>147</v>
      </c>
      <c r="C26" s="83" t="s">
        <v>181</v>
      </c>
      <c r="D26" s="84"/>
      <c r="E26" s="84"/>
      <c r="F26" s="84"/>
      <c r="G26" s="84"/>
      <c r="H26" s="84"/>
      <c r="I26" s="84"/>
      <c r="J26" s="84"/>
      <c r="K26" s="84"/>
      <c r="L26" s="84"/>
      <c r="M26" s="83"/>
      <c r="N26" s="46"/>
      <c r="O26" s="48"/>
      <c r="R26" s="2"/>
      <c r="S26" s="2"/>
      <c r="U26" s="26"/>
      <c r="V26" s="26"/>
      <c r="W26" s="26"/>
      <c r="X26" s="26"/>
      <c r="Y26" s="26"/>
      <c r="Z26" s="26"/>
    </row>
    <row r="27" spans="1:26" ht="18.75" customHeight="1" x14ac:dyDescent="0.55000000000000004">
      <c r="A27" s="24"/>
      <c r="B27" s="85" t="s">
        <v>150</v>
      </c>
      <c r="C27" s="86" t="s">
        <v>149</v>
      </c>
      <c r="D27" s="81"/>
      <c r="E27" s="81"/>
      <c r="F27" s="81"/>
      <c r="G27" s="81"/>
      <c r="H27" s="81"/>
      <c r="I27" s="81"/>
      <c r="J27" s="81"/>
      <c r="K27" s="81"/>
      <c r="L27" s="81"/>
      <c r="M27" s="86"/>
      <c r="N27" s="47"/>
      <c r="O27" s="49"/>
      <c r="R27" s="2"/>
      <c r="S27" s="2"/>
      <c r="U27" s="26"/>
      <c r="V27" s="26"/>
      <c r="W27" s="26"/>
      <c r="X27" s="26"/>
      <c r="Y27" s="26"/>
      <c r="Z27" s="26"/>
    </row>
    <row r="28" spans="1:26" ht="4" customHeight="1" x14ac:dyDescent="0.55000000000000004">
      <c r="A28" s="24"/>
      <c r="D28" s="26"/>
      <c r="E28" s="26"/>
      <c r="F28" s="26"/>
      <c r="G28" s="26"/>
      <c r="H28" s="26"/>
      <c r="I28" s="26"/>
      <c r="J28" s="26"/>
      <c r="K28" s="26"/>
      <c r="L28" s="26"/>
      <c r="R28" s="2"/>
      <c r="S28" s="2"/>
      <c r="U28" s="26"/>
      <c r="V28" s="26"/>
      <c r="W28" s="26"/>
      <c r="X28" s="26"/>
      <c r="Y28" s="26"/>
      <c r="Z28" s="26"/>
    </row>
    <row r="29" spans="1:26" ht="18" customHeight="1" x14ac:dyDescent="0.55000000000000004">
      <c r="B29" s="115" t="s">
        <v>160</v>
      </c>
      <c r="C29" s="116"/>
      <c r="D29" s="116"/>
      <c r="E29" s="116"/>
      <c r="F29" s="116"/>
      <c r="G29" s="116"/>
      <c r="H29" s="116"/>
      <c r="I29" s="116"/>
      <c r="J29" s="116"/>
      <c r="K29" s="116"/>
      <c r="L29" s="116"/>
      <c r="M29" s="135" t="s">
        <v>107</v>
      </c>
      <c r="N29" s="131" t="s">
        <v>172</v>
      </c>
      <c r="O29" s="61" t="s">
        <v>106</v>
      </c>
      <c r="P29" s="122" t="s">
        <v>146</v>
      </c>
      <c r="Q29" s="135" t="s">
        <v>110</v>
      </c>
      <c r="R29" s="133" t="s">
        <v>171</v>
      </c>
      <c r="U29" s="34"/>
    </row>
    <row r="30" spans="1:26" x14ac:dyDescent="0.55000000000000004">
      <c r="B30" s="117"/>
      <c r="C30" s="118"/>
      <c r="D30" s="118"/>
      <c r="E30" s="118"/>
      <c r="F30" s="118"/>
      <c r="G30" s="118"/>
      <c r="H30" s="118"/>
      <c r="I30" s="118"/>
      <c r="J30" s="118"/>
      <c r="K30" s="118"/>
      <c r="L30" s="118"/>
      <c r="M30" s="134"/>
      <c r="N30" s="132"/>
      <c r="O30" s="61" t="s">
        <v>109</v>
      </c>
      <c r="P30" s="123"/>
      <c r="Q30" s="134"/>
      <c r="R30" s="134"/>
    </row>
    <row r="31" spans="1:26" ht="26" customHeight="1" x14ac:dyDescent="0.55000000000000004">
      <c r="B31" s="119" t="s">
        <v>131</v>
      </c>
      <c r="C31" s="120"/>
      <c r="D31" s="120"/>
      <c r="E31" s="120"/>
      <c r="F31" s="120"/>
      <c r="G31" s="120"/>
      <c r="H31" s="120"/>
      <c r="I31" s="120"/>
      <c r="J31" s="120"/>
      <c r="K31" s="120"/>
      <c r="L31" s="120"/>
      <c r="M31" s="36" t="s">
        <v>117</v>
      </c>
      <c r="N31" s="92" t="s">
        <v>129</v>
      </c>
      <c r="O31" s="37">
        <v>3000000</v>
      </c>
      <c r="P31" s="36">
        <v>1</v>
      </c>
      <c r="Q31" s="43" t="s">
        <v>111</v>
      </c>
      <c r="R31" s="37">
        <f>O31*P31</f>
        <v>3000000</v>
      </c>
    </row>
    <row r="32" spans="1:26" ht="26" customHeight="1" x14ac:dyDescent="0.55000000000000004">
      <c r="B32" s="119"/>
      <c r="C32" s="120"/>
      <c r="D32" s="120"/>
      <c r="E32" s="120"/>
      <c r="F32" s="120"/>
      <c r="G32" s="120"/>
      <c r="H32" s="120"/>
      <c r="I32" s="120"/>
      <c r="J32" s="120"/>
      <c r="K32" s="120"/>
      <c r="L32" s="120"/>
      <c r="M32" s="36" t="s">
        <v>115</v>
      </c>
      <c r="N32" s="38" t="s">
        <v>116</v>
      </c>
      <c r="O32" s="37">
        <v>20000</v>
      </c>
      <c r="P32" s="36">
        <v>5</v>
      </c>
      <c r="Q32" s="43" t="s">
        <v>114</v>
      </c>
      <c r="R32" s="37">
        <f t="shared" ref="R32:R33" si="0">O32*P32</f>
        <v>100000</v>
      </c>
    </row>
    <row r="33" spans="1:26" ht="26" customHeight="1" x14ac:dyDescent="0.55000000000000004">
      <c r="B33" s="119"/>
      <c r="C33" s="120"/>
      <c r="D33" s="120"/>
      <c r="E33" s="120"/>
      <c r="F33" s="120"/>
      <c r="G33" s="120"/>
      <c r="H33" s="120"/>
      <c r="I33" s="120"/>
      <c r="J33" s="120"/>
      <c r="K33" s="120"/>
      <c r="L33" s="120"/>
      <c r="M33" s="36" t="s">
        <v>128</v>
      </c>
      <c r="N33" s="38" t="s">
        <v>130</v>
      </c>
      <c r="O33" s="37">
        <v>10000</v>
      </c>
      <c r="P33" s="36">
        <v>10</v>
      </c>
      <c r="Q33" s="43" t="s">
        <v>111</v>
      </c>
      <c r="R33" s="37">
        <f t="shared" si="0"/>
        <v>100000</v>
      </c>
    </row>
    <row r="34" spans="1:26" ht="26" customHeight="1" x14ac:dyDescent="0.55000000000000004">
      <c r="B34" s="119"/>
      <c r="C34" s="120"/>
      <c r="D34" s="120"/>
      <c r="E34" s="120"/>
      <c r="F34" s="120"/>
      <c r="G34" s="120"/>
      <c r="H34" s="120"/>
      <c r="I34" s="120"/>
      <c r="J34" s="120"/>
      <c r="K34" s="120"/>
      <c r="L34" s="120"/>
      <c r="M34" s="36"/>
      <c r="N34" s="38"/>
      <c r="O34" s="37"/>
      <c r="P34" s="36"/>
      <c r="Q34" s="43"/>
      <c r="R34" s="37"/>
    </row>
    <row r="35" spans="1:26" x14ac:dyDescent="0.55000000000000004">
      <c r="B35" s="113" t="s">
        <v>112</v>
      </c>
      <c r="C35" s="114"/>
      <c r="D35" s="114"/>
      <c r="E35" s="114"/>
      <c r="F35" s="114"/>
      <c r="G35" s="114"/>
      <c r="H35" s="114"/>
      <c r="I35" s="114"/>
      <c r="J35" s="114"/>
      <c r="K35" s="114"/>
      <c r="L35" s="114"/>
      <c r="M35" s="30"/>
      <c r="N35" s="30"/>
      <c r="O35" s="31"/>
      <c r="P35" s="30"/>
      <c r="Q35" s="95"/>
      <c r="R35" s="31">
        <f>SUM(R31:R34)</f>
        <v>3200000</v>
      </c>
      <c r="T35" s="29"/>
      <c r="W35" s="29"/>
    </row>
    <row r="36" spans="1:26" x14ac:dyDescent="0.55000000000000004">
      <c r="O36" s="29"/>
      <c r="R36" s="29"/>
      <c r="S36" s="1" t="str">
        <f>IF(B26="■",R35,"")</f>
        <v/>
      </c>
    </row>
    <row r="37" spans="1:26" ht="22.5" x14ac:dyDescent="0.55000000000000004">
      <c r="B37" s="99" t="s">
        <v>143</v>
      </c>
      <c r="O37" s="29"/>
      <c r="R37" s="29"/>
    </row>
    <row r="38" spans="1:26" x14ac:dyDescent="0.55000000000000004">
      <c r="B38" s="98" t="s">
        <v>166</v>
      </c>
      <c r="C38" s="87"/>
      <c r="D38" s="87"/>
      <c r="E38" s="87"/>
      <c r="F38" s="87"/>
      <c r="G38" s="87"/>
      <c r="H38" s="87"/>
      <c r="I38" s="87"/>
      <c r="J38" s="87"/>
      <c r="K38" s="87"/>
      <c r="L38" s="87"/>
      <c r="M38" s="87"/>
      <c r="N38" s="87"/>
      <c r="O38" s="88"/>
      <c r="P38" s="87"/>
      <c r="Q38" s="96"/>
      <c r="R38" s="29"/>
    </row>
    <row r="39" spans="1:26" x14ac:dyDescent="0.55000000000000004">
      <c r="B39" s="85" t="s">
        <v>150</v>
      </c>
      <c r="C39" s="86" t="s">
        <v>152</v>
      </c>
      <c r="D39" s="86"/>
      <c r="E39" s="86"/>
      <c r="F39" s="86"/>
      <c r="G39" s="86"/>
      <c r="H39" s="86"/>
      <c r="I39" s="86"/>
      <c r="J39" s="86"/>
      <c r="K39" s="86"/>
      <c r="L39" s="86"/>
      <c r="M39" s="86"/>
      <c r="N39" s="89"/>
      <c r="O39" s="90"/>
      <c r="P39" s="89"/>
      <c r="Q39" s="97"/>
      <c r="R39" s="29"/>
    </row>
    <row r="40" spans="1:26" ht="4" customHeight="1" x14ac:dyDescent="0.55000000000000004">
      <c r="A40" s="24"/>
      <c r="D40" s="26"/>
      <c r="E40" s="26"/>
      <c r="F40" s="26"/>
      <c r="G40" s="26"/>
      <c r="H40" s="26"/>
      <c r="I40" s="26"/>
      <c r="J40" s="26"/>
      <c r="K40" s="26"/>
      <c r="L40" s="26"/>
      <c r="R40" s="2"/>
      <c r="S40" s="2"/>
      <c r="U40" s="26"/>
      <c r="V40" s="26"/>
      <c r="W40" s="26"/>
      <c r="X40" s="26"/>
      <c r="Y40" s="26"/>
      <c r="Z40" s="26"/>
    </row>
    <row r="41" spans="1:26" ht="18" customHeight="1" x14ac:dyDescent="0.55000000000000004">
      <c r="B41" s="115" t="s">
        <v>160</v>
      </c>
      <c r="C41" s="116"/>
      <c r="D41" s="116"/>
      <c r="E41" s="116"/>
      <c r="F41" s="116"/>
      <c r="G41" s="116"/>
      <c r="H41" s="116"/>
      <c r="I41" s="116"/>
      <c r="J41" s="116"/>
      <c r="K41" s="116"/>
      <c r="L41" s="116"/>
      <c r="M41" s="135" t="s">
        <v>107</v>
      </c>
      <c r="N41" s="131" t="s">
        <v>108</v>
      </c>
      <c r="O41" s="61" t="s">
        <v>106</v>
      </c>
      <c r="P41" s="122" t="s">
        <v>146</v>
      </c>
      <c r="Q41" s="135" t="s">
        <v>110</v>
      </c>
      <c r="R41" s="133" t="s">
        <v>171</v>
      </c>
    </row>
    <row r="42" spans="1:26" x14ac:dyDescent="0.55000000000000004">
      <c r="B42" s="117"/>
      <c r="C42" s="118"/>
      <c r="D42" s="118"/>
      <c r="E42" s="118"/>
      <c r="F42" s="118"/>
      <c r="G42" s="118"/>
      <c r="H42" s="118"/>
      <c r="I42" s="118"/>
      <c r="J42" s="118"/>
      <c r="K42" s="118"/>
      <c r="L42" s="118"/>
      <c r="M42" s="134"/>
      <c r="N42" s="132"/>
      <c r="O42" s="61" t="s">
        <v>109</v>
      </c>
      <c r="P42" s="123"/>
      <c r="Q42" s="134"/>
      <c r="R42" s="134"/>
    </row>
    <row r="43" spans="1:26" ht="26" customHeight="1" x14ac:dyDescent="0.55000000000000004">
      <c r="B43" s="119" t="s">
        <v>145</v>
      </c>
      <c r="C43" s="120"/>
      <c r="D43" s="120"/>
      <c r="E43" s="120"/>
      <c r="F43" s="120"/>
      <c r="G43" s="120"/>
      <c r="H43" s="120"/>
      <c r="I43" s="120"/>
      <c r="J43" s="120"/>
      <c r="K43" s="120"/>
      <c r="L43" s="120"/>
      <c r="M43" s="36" t="s">
        <v>175</v>
      </c>
      <c r="N43" s="38" t="s">
        <v>176</v>
      </c>
      <c r="O43" s="37">
        <v>100000</v>
      </c>
      <c r="P43" s="36">
        <v>3</v>
      </c>
      <c r="Q43" s="43" t="s">
        <v>132</v>
      </c>
      <c r="R43" s="37">
        <f>O43*P43</f>
        <v>300000</v>
      </c>
    </row>
    <row r="44" spans="1:26" ht="26" customHeight="1" x14ac:dyDescent="0.55000000000000004">
      <c r="B44" s="119"/>
      <c r="C44" s="120"/>
      <c r="D44" s="120"/>
      <c r="E44" s="120"/>
      <c r="F44" s="120"/>
      <c r="G44" s="120"/>
      <c r="H44" s="120"/>
      <c r="I44" s="120"/>
      <c r="J44" s="120"/>
      <c r="K44" s="120"/>
      <c r="L44" s="120"/>
      <c r="M44" s="36" t="s">
        <v>133</v>
      </c>
      <c r="N44" s="38" t="s">
        <v>134</v>
      </c>
      <c r="O44" s="37">
        <v>4000000</v>
      </c>
      <c r="P44" s="36">
        <v>1</v>
      </c>
      <c r="Q44" s="43" t="s">
        <v>135</v>
      </c>
      <c r="R44" s="37">
        <f>O44*P44</f>
        <v>4000000</v>
      </c>
    </row>
    <row r="45" spans="1:26" ht="26" customHeight="1" x14ac:dyDescent="0.55000000000000004">
      <c r="B45" s="119"/>
      <c r="C45" s="120"/>
      <c r="D45" s="120"/>
      <c r="E45" s="120"/>
      <c r="F45" s="120"/>
      <c r="G45" s="120"/>
      <c r="H45" s="120"/>
      <c r="I45" s="120"/>
      <c r="J45" s="120"/>
      <c r="K45" s="120"/>
      <c r="L45" s="120"/>
      <c r="M45" s="36" t="s">
        <v>136</v>
      </c>
      <c r="N45" s="91" t="s">
        <v>137</v>
      </c>
      <c r="O45" s="37">
        <v>300000</v>
      </c>
      <c r="P45" s="36">
        <v>5</v>
      </c>
      <c r="Q45" s="43" t="s">
        <v>111</v>
      </c>
      <c r="R45" s="37">
        <f>O45*P45</f>
        <v>1500000</v>
      </c>
    </row>
    <row r="46" spans="1:26" ht="26" customHeight="1" x14ac:dyDescent="0.55000000000000004">
      <c r="B46" s="119"/>
      <c r="C46" s="120"/>
      <c r="D46" s="120"/>
      <c r="E46" s="120"/>
      <c r="F46" s="120"/>
      <c r="G46" s="120"/>
      <c r="H46" s="120"/>
      <c r="I46" s="120"/>
      <c r="J46" s="120"/>
      <c r="K46" s="120"/>
      <c r="L46" s="120"/>
      <c r="M46" s="36"/>
      <c r="N46" s="38"/>
      <c r="O46" s="37"/>
      <c r="P46" s="36"/>
      <c r="Q46" s="43"/>
      <c r="R46" s="37">
        <f>O46*P46</f>
        <v>0</v>
      </c>
    </row>
    <row r="47" spans="1:26" x14ac:dyDescent="0.55000000000000004">
      <c r="B47" s="113" t="s">
        <v>112</v>
      </c>
      <c r="C47" s="114"/>
      <c r="D47" s="114"/>
      <c r="E47" s="114"/>
      <c r="F47" s="114"/>
      <c r="G47" s="114"/>
      <c r="H47" s="114"/>
      <c r="I47" s="114"/>
      <c r="J47" s="114"/>
      <c r="K47" s="114"/>
      <c r="L47" s="114"/>
      <c r="M47" s="30"/>
      <c r="N47" s="30"/>
      <c r="O47" s="31"/>
      <c r="P47" s="30"/>
      <c r="Q47" s="95"/>
      <c r="R47" s="31">
        <f>SUM(R43:R46)</f>
        <v>5800000</v>
      </c>
    </row>
    <row r="48" spans="1:26" s="45" customFormat="1" ht="5" customHeight="1" x14ac:dyDescent="0.55000000000000004">
      <c r="Q48" s="93"/>
    </row>
    <row r="49" spans="2:23" ht="18" customHeight="1" x14ac:dyDescent="0.55000000000000004">
      <c r="B49" s="115" t="s">
        <v>161</v>
      </c>
      <c r="C49" s="116"/>
      <c r="D49" s="116"/>
      <c r="E49" s="116"/>
      <c r="F49" s="116"/>
      <c r="G49" s="116"/>
      <c r="H49" s="116"/>
      <c r="I49" s="116"/>
      <c r="J49" s="116"/>
      <c r="K49" s="116"/>
      <c r="L49" s="116"/>
      <c r="M49" s="135" t="s">
        <v>107</v>
      </c>
      <c r="N49" s="131" t="s">
        <v>108</v>
      </c>
      <c r="O49" s="61" t="s">
        <v>106</v>
      </c>
      <c r="P49" s="122" t="s">
        <v>146</v>
      </c>
      <c r="Q49" s="135" t="s">
        <v>110</v>
      </c>
      <c r="R49" s="133" t="s">
        <v>171</v>
      </c>
    </row>
    <row r="50" spans="2:23" x14ac:dyDescent="0.55000000000000004">
      <c r="B50" s="117"/>
      <c r="C50" s="118"/>
      <c r="D50" s="118"/>
      <c r="E50" s="118"/>
      <c r="F50" s="118"/>
      <c r="G50" s="118"/>
      <c r="H50" s="118"/>
      <c r="I50" s="118"/>
      <c r="J50" s="118"/>
      <c r="K50" s="118"/>
      <c r="L50" s="118"/>
      <c r="M50" s="134"/>
      <c r="N50" s="132"/>
      <c r="O50" s="62" t="s">
        <v>109</v>
      </c>
      <c r="P50" s="123"/>
      <c r="Q50" s="134"/>
      <c r="R50" s="134"/>
    </row>
    <row r="51" spans="2:23" ht="26" customHeight="1" x14ac:dyDescent="0.55000000000000004">
      <c r="B51" s="119" t="s">
        <v>144</v>
      </c>
      <c r="C51" s="120"/>
      <c r="D51" s="120"/>
      <c r="E51" s="120"/>
      <c r="F51" s="120"/>
      <c r="G51" s="120"/>
      <c r="H51" s="120"/>
      <c r="I51" s="120"/>
      <c r="J51" s="120"/>
      <c r="K51" s="120"/>
      <c r="L51" s="120"/>
      <c r="M51" s="36" t="s">
        <v>173</v>
      </c>
      <c r="N51" s="38" t="s">
        <v>156</v>
      </c>
      <c r="O51" s="37">
        <v>3000000</v>
      </c>
      <c r="P51" s="36">
        <v>3</v>
      </c>
      <c r="Q51" s="43" t="s">
        <v>132</v>
      </c>
      <c r="R51" s="37">
        <f>O51*P51</f>
        <v>9000000</v>
      </c>
    </row>
    <row r="52" spans="2:23" ht="26" customHeight="1" x14ac:dyDescent="0.55000000000000004">
      <c r="B52" s="119"/>
      <c r="C52" s="120"/>
      <c r="D52" s="120"/>
      <c r="E52" s="120"/>
      <c r="F52" s="120"/>
      <c r="G52" s="120"/>
      <c r="H52" s="120"/>
      <c r="I52" s="120"/>
      <c r="J52" s="120"/>
      <c r="K52" s="120"/>
      <c r="L52" s="120"/>
      <c r="M52" s="36"/>
      <c r="N52" s="38"/>
      <c r="O52" s="37"/>
      <c r="P52" s="36"/>
      <c r="Q52" s="43"/>
      <c r="R52" s="37">
        <f>O52*P52</f>
        <v>0</v>
      </c>
    </row>
    <row r="53" spans="2:23" ht="26" customHeight="1" x14ac:dyDescent="0.55000000000000004">
      <c r="B53" s="119"/>
      <c r="C53" s="120"/>
      <c r="D53" s="120"/>
      <c r="E53" s="120"/>
      <c r="F53" s="120"/>
      <c r="G53" s="120"/>
      <c r="H53" s="120"/>
      <c r="I53" s="120"/>
      <c r="J53" s="120"/>
      <c r="K53" s="120"/>
      <c r="L53" s="120"/>
      <c r="M53" s="36"/>
      <c r="N53" s="38"/>
      <c r="O53" s="37"/>
      <c r="P53" s="36"/>
      <c r="Q53" s="43"/>
      <c r="R53" s="37">
        <f>O53*P53</f>
        <v>0</v>
      </c>
    </row>
    <row r="54" spans="2:23" ht="26" customHeight="1" x14ac:dyDescent="0.55000000000000004">
      <c r="B54" s="119"/>
      <c r="C54" s="120"/>
      <c r="D54" s="120"/>
      <c r="E54" s="120"/>
      <c r="F54" s="120"/>
      <c r="G54" s="120"/>
      <c r="H54" s="120"/>
      <c r="I54" s="120"/>
      <c r="J54" s="120"/>
      <c r="K54" s="120"/>
      <c r="L54" s="120"/>
      <c r="M54" s="36"/>
      <c r="N54" s="38"/>
      <c r="O54" s="37"/>
      <c r="P54" s="36"/>
      <c r="Q54" s="43"/>
      <c r="R54" s="37">
        <f>O54*P54</f>
        <v>0</v>
      </c>
    </row>
    <row r="55" spans="2:23" x14ac:dyDescent="0.55000000000000004">
      <c r="B55" s="113" t="s">
        <v>112</v>
      </c>
      <c r="C55" s="114"/>
      <c r="D55" s="114"/>
      <c r="E55" s="114"/>
      <c r="F55" s="114"/>
      <c r="G55" s="114"/>
      <c r="H55" s="114"/>
      <c r="I55" s="114"/>
      <c r="J55" s="114"/>
      <c r="K55" s="114"/>
      <c r="L55" s="114"/>
      <c r="M55" s="30"/>
      <c r="N55" s="30"/>
      <c r="O55" s="31"/>
      <c r="P55" s="30"/>
      <c r="Q55" s="95"/>
      <c r="R55" s="31">
        <f>SUM(R51:R54)</f>
        <v>9000000</v>
      </c>
    </row>
    <row r="57" spans="2:23" ht="22.5" x14ac:dyDescent="0.55000000000000004">
      <c r="B57" s="99" t="s">
        <v>153</v>
      </c>
    </row>
    <row r="58" spans="2:23" ht="18" customHeight="1" x14ac:dyDescent="0.55000000000000004">
      <c r="B58" s="115" t="s">
        <v>160</v>
      </c>
      <c r="C58" s="116"/>
      <c r="D58" s="116"/>
      <c r="E58" s="116"/>
      <c r="F58" s="116"/>
      <c r="G58" s="116"/>
      <c r="H58" s="116"/>
      <c r="I58" s="116"/>
      <c r="J58" s="116"/>
      <c r="K58" s="116"/>
      <c r="L58" s="116"/>
      <c r="M58" s="135" t="s">
        <v>107</v>
      </c>
      <c r="N58" s="131" t="s">
        <v>108</v>
      </c>
      <c r="O58" s="61" t="s">
        <v>106</v>
      </c>
      <c r="P58" s="122" t="s">
        <v>146</v>
      </c>
      <c r="Q58" s="135" t="s">
        <v>110</v>
      </c>
      <c r="R58" s="133" t="s">
        <v>171</v>
      </c>
      <c r="U58" s="34"/>
    </row>
    <row r="59" spans="2:23" x14ac:dyDescent="0.55000000000000004">
      <c r="B59" s="117"/>
      <c r="C59" s="118"/>
      <c r="D59" s="118"/>
      <c r="E59" s="118"/>
      <c r="F59" s="118"/>
      <c r="G59" s="118"/>
      <c r="H59" s="118"/>
      <c r="I59" s="118"/>
      <c r="J59" s="118"/>
      <c r="K59" s="118"/>
      <c r="L59" s="118"/>
      <c r="M59" s="134"/>
      <c r="N59" s="132"/>
      <c r="O59" s="62" t="s">
        <v>109</v>
      </c>
      <c r="P59" s="123"/>
      <c r="Q59" s="134"/>
      <c r="R59" s="134"/>
    </row>
    <row r="60" spans="2:23" ht="26" customHeight="1" x14ac:dyDescent="0.55000000000000004">
      <c r="B60" s="119" t="s">
        <v>138</v>
      </c>
      <c r="C60" s="120"/>
      <c r="D60" s="120"/>
      <c r="E60" s="120"/>
      <c r="F60" s="120"/>
      <c r="G60" s="120"/>
      <c r="H60" s="120"/>
      <c r="I60" s="120"/>
      <c r="J60" s="120"/>
      <c r="K60" s="120"/>
      <c r="L60" s="120"/>
      <c r="M60" s="36" t="s">
        <v>139</v>
      </c>
      <c r="N60" s="38" t="s">
        <v>140</v>
      </c>
      <c r="O60" s="37">
        <v>30000</v>
      </c>
      <c r="P60" s="36">
        <v>3</v>
      </c>
      <c r="Q60" s="43" t="s">
        <v>132</v>
      </c>
      <c r="R60" s="37">
        <f>O60*P60</f>
        <v>90000</v>
      </c>
    </row>
    <row r="61" spans="2:23" ht="26" customHeight="1" x14ac:dyDescent="0.55000000000000004">
      <c r="B61" s="119"/>
      <c r="C61" s="120"/>
      <c r="D61" s="120"/>
      <c r="E61" s="120"/>
      <c r="F61" s="120"/>
      <c r="G61" s="120"/>
      <c r="H61" s="120"/>
      <c r="I61" s="120"/>
      <c r="J61" s="120"/>
      <c r="K61" s="120"/>
      <c r="L61" s="120"/>
      <c r="M61" s="36"/>
      <c r="N61" s="38"/>
      <c r="O61" s="37"/>
      <c r="P61" s="36"/>
      <c r="Q61" s="43"/>
      <c r="R61" s="37">
        <f>O61*P61</f>
        <v>0</v>
      </c>
    </row>
    <row r="62" spans="2:23" ht="26" customHeight="1" x14ac:dyDescent="0.55000000000000004">
      <c r="B62" s="119"/>
      <c r="C62" s="120"/>
      <c r="D62" s="120"/>
      <c r="E62" s="120"/>
      <c r="F62" s="120"/>
      <c r="G62" s="120"/>
      <c r="H62" s="120"/>
      <c r="I62" s="120"/>
      <c r="J62" s="120"/>
      <c r="K62" s="120"/>
      <c r="L62" s="120"/>
      <c r="M62" s="36"/>
      <c r="N62" s="38"/>
      <c r="O62" s="37"/>
      <c r="P62" s="36"/>
      <c r="Q62" s="43"/>
      <c r="R62" s="37">
        <f>O62*P62</f>
        <v>0</v>
      </c>
    </row>
    <row r="63" spans="2:23" ht="26" customHeight="1" x14ac:dyDescent="0.55000000000000004">
      <c r="B63" s="119"/>
      <c r="C63" s="120"/>
      <c r="D63" s="120"/>
      <c r="E63" s="120"/>
      <c r="F63" s="120"/>
      <c r="G63" s="120"/>
      <c r="H63" s="120"/>
      <c r="I63" s="120"/>
      <c r="J63" s="120"/>
      <c r="K63" s="120"/>
      <c r="L63" s="120"/>
      <c r="M63" s="36"/>
      <c r="N63" s="38"/>
      <c r="O63" s="37"/>
      <c r="P63" s="36"/>
      <c r="Q63" s="43"/>
      <c r="R63" s="37">
        <f>O63*P63</f>
        <v>0</v>
      </c>
    </row>
    <row r="64" spans="2:23" x14ac:dyDescent="0.55000000000000004">
      <c r="B64" s="113" t="s">
        <v>112</v>
      </c>
      <c r="C64" s="114"/>
      <c r="D64" s="114"/>
      <c r="E64" s="114"/>
      <c r="F64" s="114"/>
      <c r="G64" s="114"/>
      <c r="H64" s="114"/>
      <c r="I64" s="114"/>
      <c r="J64" s="114"/>
      <c r="K64" s="114"/>
      <c r="L64" s="114"/>
      <c r="M64" s="30"/>
      <c r="N64" s="30"/>
      <c r="O64" s="31"/>
      <c r="P64" s="30"/>
      <c r="Q64" s="95"/>
      <c r="R64" s="31">
        <f>SUM(R60:R63)</f>
        <v>90000</v>
      </c>
      <c r="T64" s="29"/>
      <c r="W64" s="29"/>
    </row>
    <row r="65" spans="2:19" x14ac:dyDescent="0.55000000000000004">
      <c r="O65" s="29"/>
      <c r="R65" s="29"/>
    </row>
    <row r="66" spans="2:19" ht="19.5" customHeight="1" x14ac:dyDescent="0.55000000000000004">
      <c r="B66" s="50" t="s">
        <v>154</v>
      </c>
      <c r="S66" s="39"/>
    </row>
    <row r="67" spans="2:19" s="3" customFormat="1" ht="18.75" customHeight="1" x14ac:dyDescent="0.55000000000000004">
      <c r="B67" s="125" t="s">
        <v>121</v>
      </c>
      <c r="C67" s="125"/>
      <c r="D67" s="125"/>
      <c r="E67" s="125"/>
      <c r="F67" s="125"/>
      <c r="G67" s="125"/>
      <c r="H67" s="125"/>
      <c r="I67" s="125"/>
      <c r="J67" s="125"/>
      <c r="K67" s="125"/>
      <c r="L67" s="125"/>
      <c r="M67" s="51" t="s">
        <v>122</v>
      </c>
      <c r="N67" s="51" t="s">
        <v>123</v>
      </c>
      <c r="O67" s="125" t="s">
        <v>120</v>
      </c>
      <c r="P67" s="125"/>
      <c r="Q67" s="125"/>
      <c r="R67" s="125"/>
      <c r="S67" s="1"/>
    </row>
    <row r="68" spans="2:19" s="3" customFormat="1" ht="30" customHeight="1" x14ac:dyDescent="0.55000000000000004">
      <c r="B68" s="125"/>
      <c r="C68" s="125"/>
      <c r="D68" s="125"/>
      <c r="E68" s="125"/>
      <c r="F68" s="125"/>
      <c r="G68" s="125"/>
      <c r="H68" s="125"/>
      <c r="I68" s="125"/>
      <c r="J68" s="125"/>
      <c r="K68" s="125"/>
      <c r="L68" s="125"/>
      <c r="M68" s="52" t="str">
        <f>N4</f>
        <v>●●県●●市</v>
      </c>
      <c r="N68" s="51"/>
      <c r="O68" s="136" t="s">
        <v>167</v>
      </c>
      <c r="P68" s="137"/>
      <c r="Q68" s="137"/>
      <c r="R68" s="137"/>
      <c r="S68" s="1"/>
    </row>
    <row r="69" spans="2:19" s="3" customFormat="1" ht="26" customHeight="1" x14ac:dyDescent="0.55000000000000004">
      <c r="B69" s="124"/>
      <c r="C69" s="124"/>
      <c r="D69" s="124"/>
      <c r="E69" s="124"/>
      <c r="F69" s="124"/>
      <c r="G69" s="124"/>
      <c r="H69" s="124"/>
      <c r="I69" s="124"/>
      <c r="J69" s="124"/>
      <c r="K69" s="124"/>
      <c r="L69" s="124"/>
      <c r="M69" s="53"/>
      <c r="N69" s="53"/>
      <c r="O69" s="138"/>
      <c r="P69" s="138"/>
      <c r="Q69" s="138"/>
      <c r="R69" s="138"/>
      <c r="S69" s="1"/>
    </row>
    <row r="70" spans="2:19" s="3" customFormat="1" ht="26" customHeight="1" x14ac:dyDescent="0.55000000000000004">
      <c r="B70" s="124"/>
      <c r="C70" s="124"/>
      <c r="D70" s="124"/>
      <c r="E70" s="124"/>
      <c r="F70" s="124"/>
      <c r="G70" s="124"/>
      <c r="H70" s="124"/>
      <c r="I70" s="124"/>
      <c r="J70" s="124"/>
      <c r="K70" s="124"/>
      <c r="L70" s="124"/>
      <c r="M70" s="53"/>
      <c r="N70" s="53"/>
      <c r="O70" s="138"/>
      <c r="P70" s="138"/>
      <c r="Q70" s="138"/>
      <c r="R70" s="138"/>
      <c r="S70" s="1"/>
    </row>
    <row r="71" spans="2:19" s="3" customFormat="1" ht="26" customHeight="1" x14ac:dyDescent="0.55000000000000004">
      <c r="B71" s="124"/>
      <c r="C71" s="124"/>
      <c r="D71" s="124"/>
      <c r="E71" s="124"/>
      <c r="F71" s="124"/>
      <c r="G71" s="124"/>
      <c r="H71" s="124"/>
      <c r="I71" s="124"/>
      <c r="J71" s="124"/>
      <c r="K71" s="124"/>
      <c r="L71" s="124"/>
      <c r="M71" s="54"/>
      <c r="N71" s="54"/>
      <c r="O71" s="138"/>
      <c r="P71" s="138"/>
      <c r="Q71" s="138"/>
      <c r="R71" s="138"/>
      <c r="S71" s="1"/>
    </row>
    <row r="72" spans="2:19" x14ac:dyDescent="0.55000000000000004">
      <c r="R72" s="55" t="s">
        <v>124</v>
      </c>
    </row>
    <row r="74" spans="2:19" x14ac:dyDescent="0.55000000000000004">
      <c r="R74" s="29"/>
    </row>
    <row r="75" spans="2:19" x14ac:dyDescent="0.55000000000000004">
      <c r="B75" s="41"/>
      <c r="M75" s="2" t="s">
        <v>151</v>
      </c>
    </row>
    <row r="76" spans="2:19" x14ac:dyDescent="0.55000000000000004">
      <c r="B76" s="42"/>
      <c r="M76" s="2" t="s">
        <v>148</v>
      </c>
    </row>
    <row r="77" spans="2:19" x14ac:dyDescent="0.55000000000000004">
      <c r="B77" s="57"/>
      <c r="M77" s="57">
        <v>100000000</v>
      </c>
    </row>
    <row r="78" spans="2:19" x14ac:dyDescent="0.55000000000000004">
      <c r="B78" s="57"/>
    </row>
  </sheetData>
  <mergeCells count="67">
    <mergeCell ref="B33:L33"/>
    <mergeCell ref="B34:L34"/>
    <mergeCell ref="B24:M24"/>
    <mergeCell ref="R49:R50"/>
    <mergeCell ref="B41:L42"/>
    <mergeCell ref="R29:R30"/>
    <mergeCell ref="A2:R3"/>
    <mergeCell ref="M4:M5"/>
    <mergeCell ref="N4:R5"/>
    <mergeCell ref="M29:M30"/>
    <mergeCell ref="N29:N30"/>
    <mergeCell ref="P29:P30"/>
    <mergeCell ref="Q29:Q30"/>
    <mergeCell ref="B29:L30"/>
    <mergeCell ref="O68:R68"/>
    <mergeCell ref="O69:R69"/>
    <mergeCell ref="O70:R70"/>
    <mergeCell ref="O71:R71"/>
    <mergeCell ref="R58:R59"/>
    <mergeCell ref="R41:R42"/>
    <mergeCell ref="M58:M59"/>
    <mergeCell ref="N58:N59"/>
    <mergeCell ref="B63:L63"/>
    <mergeCell ref="B58:L59"/>
    <mergeCell ref="B60:L60"/>
    <mergeCell ref="B61:L61"/>
    <mergeCell ref="B62:L62"/>
    <mergeCell ref="P58:P59"/>
    <mergeCell ref="Q58:Q59"/>
    <mergeCell ref="Q41:Q42"/>
    <mergeCell ref="P49:P50"/>
    <mergeCell ref="Q49:Q50"/>
    <mergeCell ref="B52:L52"/>
    <mergeCell ref="B53:L53"/>
    <mergeCell ref="B54:L54"/>
    <mergeCell ref="P41:P42"/>
    <mergeCell ref="B71:L71"/>
    <mergeCell ref="B69:L69"/>
    <mergeCell ref="B70:L70"/>
    <mergeCell ref="B67:L68"/>
    <mergeCell ref="B64:L64"/>
    <mergeCell ref="M41:M42"/>
    <mergeCell ref="N41:N42"/>
    <mergeCell ref="B46:L46"/>
    <mergeCell ref="B43:L43"/>
    <mergeCell ref="B44:L44"/>
    <mergeCell ref="B45:L45"/>
    <mergeCell ref="M49:M50"/>
    <mergeCell ref="N49:N50"/>
    <mergeCell ref="B47:L47"/>
    <mergeCell ref="O67:R67"/>
    <mergeCell ref="B55:L55"/>
    <mergeCell ref="B49:L50"/>
    <mergeCell ref="B51:L51"/>
    <mergeCell ref="B6:E6"/>
    <mergeCell ref="B23:D23"/>
    <mergeCell ref="B35:L35"/>
    <mergeCell ref="B31:L31"/>
    <mergeCell ref="H13:I13"/>
    <mergeCell ref="H15:I15"/>
    <mergeCell ref="H14:I14"/>
    <mergeCell ref="H16:I16"/>
    <mergeCell ref="B25:O25"/>
    <mergeCell ref="H19:I19"/>
    <mergeCell ref="H20:I20"/>
    <mergeCell ref="H21:I21"/>
    <mergeCell ref="B32:L32"/>
  </mergeCells>
  <phoneticPr fontId="1"/>
  <dataValidations disablePrompts="1" count="2">
    <dataValidation type="list" allowBlank="1" showInputMessage="1" showErrorMessage="1" sqref="M71" xr:uid="{3A269275-9F42-43BB-85F9-42479674460E}">
      <formula1>INDIRECT(B71)</formula1>
    </dataValidation>
    <dataValidation type="list" allowBlank="1" showInputMessage="1" showErrorMessage="1" sqref="B26:B27 B39" xr:uid="{C190D25F-AA34-44C8-9398-FA06B499F005}">
      <formula1>$M$75:$M$76</formula1>
    </dataValidation>
  </dataValidations>
  <pageMargins left="0.7" right="0.7" top="0.75" bottom="0.75" header="0.3" footer="0.3"/>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057C-1B1D-43C4-B4EC-29D66A3717C3}">
  <sheetPr>
    <tabColor theme="0" tint="-0.249977111117893"/>
    <pageSetUpPr fitToPage="1"/>
  </sheetPr>
  <dimension ref="A1:Z78"/>
  <sheetViews>
    <sheetView view="pageBreakPreview" topLeftCell="A59" zoomScale="115" zoomScaleNormal="100" zoomScaleSheetLayoutView="115" workbookViewId="0">
      <selection activeCell="R35" sqref="R35"/>
    </sheetView>
  </sheetViews>
  <sheetFormatPr defaultColWidth="9" defaultRowHeight="18" x14ac:dyDescent="0.55000000000000004"/>
  <cols>
    <col min="1" max="1" width="1.6640625" style="1" customWidth="1"/>
    <col min="2" max="2" width="9.5" style="1" customWidth="1"/>
    <col min="3" max="6" width="5.58203125" style="1" customWidth="1"/>
    <col min="7" max="7" width="6.1640625" style="1" customWidth="1"/>
    <col min="8" max="8" width="6.9140625" style="1" customWidth="1"/>
    <col min="9" max="9" width="7.58203125" style="1" customWidth="1"/>
    <col min="10" max="10" width="3.1640625" style="1" customWidth="1"/>
    <col min="11" max="11" width="1.75" style="1" customWidth="1"/>
    <col min="12" max="12" width="3.75" style="1" customWidth="1"/>
    <col min="13" max="13" width="37.33203125" style="1" customWidth="1"/>
    <col min="14" max="14" width="41.83203125" style="1" customWidth="1"/>
    <col min="15" max="15" width="14.4140625" style="1" customWidth="1"/>
    <col min="16" max="16" width="5.25" style="1" customWidth="1"/>
    <col min="17" max="17" width="5.25" style="93" customWidth="1"/>
    <col min="18" max="18" width="12" style="1" customWidth="1"/>
    <col min="19" max="19" width="8.1640625" style="1" customWidth="1"/>
    <col min="20" max="26" width="3.58203125" style="1" customWidth="1"/>
    <col min="27" max="16384" width="9" style="1"/>
  </cols>
  <sheetData>
    <row r="1" spans="1:22" ht="22.5" x14ac:dyDescent="0.55000000000000004">
      <c r="A1" s="32" t="s">
        <v>127</v>
      </c>
      <c r="B1" s="28"/>
    </row>
    <row r="2" spans="1:22" ht="12" customHeight="1" x14ac:dyDescent="0.55000000000000004">
      <c r="A2" s="139" t="s">
        <v>102</v>
      </c>
      <c r="B2" s="139"/>
      <c r="C2" s="139"/>
      <c r="D2" s="139"/>
      <c r="E2" s="139"/>
      <c r="F2" s="139"/>
      <c r="G2" s="139"/>
      <c r="H2" s="139"/>
      <c r="I2" s="139"/>
      <c r="J2" s="139"/>
      <c r="K2" s="139"/>
      <c r="L2" s="139"/>
      <c r="M2" s="139"/>
      <c r="N2" s="139"/>
      <c r="O2" s="139"/>
      <c r="P2" s="139"/>
      <c r="Q2" s="139"/>
      <c r="R2" s="139"/>
      <c r="S2" s="33"/>
      <c r="T2" s="33"/>
      <c r="U2" s="33"/>
      <c r="V2" s="33"/>
    </row>
    <row r="3" spans="1:22" ht="12" customHeight="1" x14ac:dyDescent="0.55000000000000004">
      <c r="A3" s="139"/>
      <c r="B3" s="139"/>
      <c r="C3" s="139"/>
      <c r="D3" s="139"/>
      <c r="E3" s="139"/>
      <c r="F3" s="139"/>
      <c r="G3" s="139"/>
      <c r="H3" s="139"/>
      <c r="I3" s="139"/>
      <c r="J3" s="139"/>
      <c r="K3" s="139"/>
      <c r="L3" s="139"/>
      <c r="M3" s="139"/>
      <c r="N3" s="139"/>
      <c r="O3" s="139"/>
      <c r="P3" s="139"/>
      <c r="Q3" s="139"/>
      <c r="R3" s="139"/>
      <c r="S3" s="33"/>
      <c r="T3" s="33"/>
      <c r="U3" s="33"/>
      <c r="V3" s="33"/>
    </row>
    <row r="4" spans="1:22" ht="19.5" customHeight="1" x14ac:dyDescent="0.55000000000000004">
      <c r="M4" s="140" t="s">
        <v>113</v>
      </c>
      <c r="N4" s="142"/>
      <c r="O4" s="143"/>
      <c r="P4" s="143"/>
      <c r="Q4" s="143"/>
      <c r="R4" s="144"/>
    </row>
    <row r="5" spans="1:22" ht="18.75" customHeight="1" x14ac:dyDescent="0.55000000000000004">
      <c r="M5" s="141"/>
      <c r="N5" s="145"/>
      <c r="O5" s="146"/>
      <c r="P5" s="146"/>
      <c r="Q5" s="146"/>
      <c r="R5" s="147"/>
    </row>
    <row r="6" spans="1:22" ht="22.5" x14ac:dyDescent="0.55000000000000004">
      <c r="A6" s="56" t="s">
        <v>155</v>
      </c>
      <c r="B6" s="121" t="s">
        <v>179</v>
      </c>
      <c r="C6" s="121"/>
      <c r="D6" s="121"/>
      <c r="E6" s="121"/>
    </row>
    <row r="7" spans="1:22" ht="20" x14ac:dyDescent="0.55000000000000004">
      <c r="A7" s="56"/>
      <c r="B7" s="56" t="s">
        <v>162</v>
      </c>
    </row>
    <row r="8" spans="1:22" ht="20" x14ac:dyDescent="0.55000000000000004">
      <c r="A8" s="56"/>
      <c r="B8" s="63" t="s">
        <v>174</v>
      </c>
    </row>
    <row r="9" spans="1:22" ht="20" x14ac:dyDescent="0.55000000000000004">
      <c r="A9" s="56"/>
      <c r="B9" s="63" t="s">
        <v>182</v>
      </c>
    </row>
    <row r="10" spans="1:22" ht="6" customHeight="1" thickBot="1" x14ac:dyDescent="0.6">
      <c r="A10" s="56"/>
      <c r="B10" s="63"/>
    </row>
    <row r="11" spans="1:22" ht="20" x14ac:dyDescent="0.55000000000000004">
      <c r="A11" s="56"/>
      <c r="B11" s="66" t="s">
        <v>159</v>
      </c>
      <c r="C11" s="68"/>
      <c r="D11" s="58"/>
      <c r="E11" s="58"/>
      <c r="F11" s="58"/>
      <c r="G11" s="58"/>
      <c r="H11" s="58"/>
      <c r="I11" s="58"/>
      <c r="J11" s="58"/>
      <c r="K11" s="64"/>
      <c r="M11" s="67" t="s">
        <v>158</v>
      </c>
      <c r="N11" s="64"/>
    </row>
    <row r="12" spans="1:22" ht="20" x14ac:dyDescent="0.55000000000000004">
      <c r="A12" s="56"/>
      <c r="B12" s="71" t="s">
        <v>170</v>
      </c>
      <c r="C12" s="59"/>
      <c r="D12" s="59"/>
      <c r="E12" s="59"/>
      <c r="F12" s="59"/>
      <c r="G12" s="59"/>
      <c r="H12" s="59"/>
      <c r="I12" s="59"/>
      <c r="J12" s="59"/>
      <c r="K12" s="10"/>
      <c r="M12" s="71" t="s">
        <v>170</v>
      </c>
      <c r="N12" s="10"/>
    </row>
    <row r="13" spans="1:22" ht="20" x14ac:dyDescent="0.55000000000000004">
      <c r="A13" s="56"/>
      <c r="B13" s="71" t="s">
        <v>177</v>
      </c>
      <c r="C13" s="59"/>
      <c r="D13" s="59"/>
      <c r="E13" s="59"/>
      <c r="F13" s="59"/>
      <c r="G13" s="59"/>
      <c r="H13" s="126">
        <f>R35</f>
        <v>0</v>
      </c>
      <c r="I13" s="126"/>
      <c r="J13" s="74"/>
      <c r="K13" s="75"/>
      <c r="L13" s="50"/>
      <c r="M13" s="71" t="s">
        <v>177</v>
      </c>
      <c r="N13" s="76">
        <f>IF(H13&lt;=20000000,H13,20000000)</f>
        <v>0</v>
      </c>
    </row>
    <row r="14" spans="1:22" ht="20" x14ac:dyDescent="0.55000000000000004">
      <c r="A14" s="56"/>
      <c r="B14" s="71" t="s">
        <v>178</v>
      </c>
      <c r="C14" s="59"/>
      <c r="D14" s="59"/>
      <c r="E14" s="59"/>
      <c r="F14" s="59"/>
      <c r="G14" s="59"/>
      <c r="H14" s="126">
        <f>SUM(R47,R64)</f>
        <v>0</v>
      </c>
      <c r="I14" s="126"/>
      <c r="J14" s="74"/>
      <c r="K14" s="75"/>
      <c r="L14" s="50"/>
      <c r="M14" s="71" t="s">
        <v>178</v>
      </c>
      <c r="N14" s="77">
        <f>IF(H14&lt;=5000000,H14,5000000+(H14-5000000)*0.66667)</f>
        <v>0</v>
      </c>
    </row>
    <row r="15" spans="1:22" ht="20" x14ac:dyDescent="0.55000000000000004">
      <c r="A15" s="56"/>
      <c r="B15" s="71" t="s">
        <v>184</v>
      </c>
      <c r="C15" s="59"/>
      <c r="D15" s="59"/>
      <c r="E15" s="59"/>
      <c r="F15" s="59"/>
      <c r="G15" s="59"/>
      <c r="H15" s="126">
        <f>R55</f>
        <v>0</v>
      </c>
      <c r="I15" s="126"/>
      <c r="J15" s="74"/>
      <c r="K15" s="75"/>
      <c r="L15" s="50"/>
      <c r="M15" s="71" t="s">
        <v>184</v>
      </c>
      <c r="N15" s="77">
        <f>H15*0.66667</f>
        <v>0</v>
      </c>
      <c r="S15" s="40"/>
    </row>
    <row r="16" spans="1:22" ht="22.5" customHeight="1" thickBot="1" x14ac:dyDescent="0.6">
      <c r="A16" s="56"/>
      <c r="B16" s="73" t="s">
        <v>163</v>
      </c>
      <c r="C16" s="60"/>
      <c r="D16" s="60"/>
      <c r="E16" s="60"/>
      <c r="F16" s="60"/>
      <c r="G16" s="60"/>
      <c r="H16" s="127">
        <f>SUM(H13:I15)</f>
        <v>0</v>
      </c>
      <c r="I16" s="127"/>
      <c r="J16" s="78"/>
      <c r="K16" s="79"/>
      <c r="L16" s="50"/>
      <c r="M16" s="72" t="s">
        <v>165</v>
      </c>
      <c r="N16" s="69">
        <f>IF(SUM(N13:N15)&lt;=100000000,SUM(N13:N15),M77)</f>
        <v>0</v>
      </c>
    </row>
    <row r="17" spans="1:26" ht="7.5" customHeight="1" x14ac:dyDescent="0.55000000000000004">
      <c r="A17" s="56"/>
      <c r="B17" s="65"/>
      <c r="C17" s="59"/>
      <c r="D17" s="59"/>
      <c r="E17" s="59"/>
      <c r="F17" s="59"/>
      <c r="G17" s="59"/>
      <c r="H17" s="74"/>
      <c r="I17" s="74"/>
      <c r="J17" s="74"/>
      <c r="K17" s="75"/>
      <c r="L17" s="50"/>
      <c r="M17" s="80"/>
      <c r="N17" s="75"/>
    </row>
    <row r="18" spans="1:26" ht="20" x14ac:dyDescent="0.55000000000000004">
      <c r="A18" s="56"/>
      <c r="B18" s="71" t="s">
        <v>168</v>
      </c>
      <c r="C18" s="59"/>
      <c r="D18" s="59"/>
      <c r="E18" s="59"/>
      <c r="F18" s="59"/>
      <c r="G18" s="59"/>
      <c r="H18" s="74"/>
      <c r="I18" s="74"/>
      <c r="J18" s="74"/>
      <c r="K18" s="75"/>
      <c r="L18" s="50"/>
      <c r="M18" s="65" t="s">
        <v>169</v>
      </c>
      <c r="N18" s="75"/>
    </row>
    <row r="19" spans="1:26" ht="20" x14ac:dyDescent="0.55000000000000004">
      <c r="A19" s="56"/>
      <c r="B19" s="71" t="s">
        <v>164</v>
      </c>
      <c r="C19" s="59"/>
      <c r="D19" s="59"/>
      <c r="E19" s="59"/>
      <c r="F19" s="59"/>
      <c r="G19" s="59"/>
      <c r="H19" s="126">
        <f>SUM(R35,R47,R64)</f>
        <v>0</v>
      </c>
      <c r="I19" s="126"/>
      <c r="J19" s="74"/>
      <c r="K19" s="75"/>
      <c r="L19" s="50"/>
      <c r="M19" s="71" t="s">
        <v>164</v>
      </c>
      <c r="N19" s="77">
        <f>IF(H19&lt;=5000000,H19,5000000+(H19-5000000)*0.66667)</f>
        <v>0</v>
      </c>
    </row>
    <row r="20" spans="1:26" ht="20" x14ac:dyDescent="0.55000000000000004">
      <c r="A20" s="56"/>
      <c r="B20" s="71" t="s">
        <v>184</v>
      </c>
      <c r="C20" s="59"/>
      <c r="D20" s="59"/>
      <c r="E20" s="59"/>
      <c r="F20" s="59"/>
      <c r="G20" s="59"/>
      <c r="H20" s="126">
        <f>R55</f>
        <v>0</v>
      </c>
      <c r="I20" s="126"/>
      <c r="J20" s="74"/>
      <c r="K20" s="75"/>
      <c r="L20" s="50"/>
      <c r="M20" s="71" t="s">
        <v>184</v>
      </c>
      <c r="N20" s="77">
        <f>H20*0.66667</f>
        <v>0</v>
      </c>
    </row>
    <row r="21" spans="1:26" ht="20.5" thickBot="1" x14ac:dyDescent="0.6">
      <c r="A21" s="56"/>
      <c r="B21" s="73" t="s">
        <v>163</v>
      </c>
      <c r="C21" s="60"/>
      <c r="D21" s="60"/>
      <c r="E21" s="60"/>
      <c r="F21" s="60"/>
      <c r="G21" s="60"/>
      <c r="H21" s="127">
        <f>SUM(H19:I20)</f>
        <v>0</v>
      </c>
      <c r="I21" s="127"/>
      <c r="J21" s="78"/>
      <c r="K21" s="79"/>
      <c r="L21" s="50"/>
      <c r="M21" s="72" t="s">
        <v>165</v>
      </c>
      <c r="N21" s="70">
        <f>IF(SUM(N19:N20)&lt;=100000000,SUM(N19:N20),M77)</f>
        <v>0</v>
      </c>
    </row>
    <row r="22" spans="1:26" ht="12.5" customHeight="1" x14ac:dyDescent="0.55000000000000004">
      <c r="A22" s="56"/>
      <c r="B22" s="56"/>
      <c r="M22" s="50"/>
    </row>
    <row r="23" spans="1:26" ht="18.75" customHeight="1" x14ac:dyDescent="0.55000000000000004">
      <c r="A23" s="24" t="s">
        <v>141</v>
      </c>
      <c r="B23" s="121" t="s">
        <v>180</v>
      </c>
      <c r="C23" s="121"/>
      <c r="D23" s="121"/>
      <c r="E23" s="26"/>
      <c r="F23" s="26"/>
      <c r="G23" s="26"/>
      <c r="H23" s="26"/>
      <c r="I23" s="26"/>
      <c r="J23" s="26"/>
      <c r="K23" s="26"/>
      <c r="L23" s="26"/>
      <c r="R23" s="2"/>
      <c r="S23" s="2"/>
      <c r="U23" s="26"/>
      <c r="V23" s="26"/>
      <c r="W23" s="26"/>
      <c r="X23" s="26"/>
      <c r="Y23" s="26"/>
      <c r="Z23" s="26"/>
    </row>
    <row r="24" spans="1:26" ht="18.75" customHeight="1" x14ac:dyDescent="0.55000000000000004">
      <c r="A24" s="24"/>
      <c r="B24" s="148" t="s">
        <v>142</v>
      </c>
      <c r="C24" s="148"/>
      <c r="D24" s="148"/>
      <c r="E24" s="148"/>
      <c r="F24" s="148"/>
      <c r="G24" s="148"/>
      <c r="H24" s="148"/>
      <c r="I24" s="148"/>
      <c r="J24" s="148"/>
      <c r="K24" s="148"/>
      <c r="L24" s="148"/>
      <c r="M24" s="148"/>
      <c r="R24" s="2"/>
      <c r="S24" s="2"/>
      <c r="U24" s="26"/>
      <c r="V24" s="26"/>
      <c r="W24" s="26"/>
      <c r="X24" s="26"/>
      <c r="Y24" s="26"/>
      <c r="Z24" s="26"/>
    </row>
    <row r="25" spans="1:26" ht="37.5" customHeight="1" x14ac:dyDescent="0.55000000000000004">
      <c r="A25" s="24"/>
      <c r="B25" s="128" t="s">
        <v>183</v>
      </c>
      <c r="C25" s="129"/>
      <c r="D25" s="129"/>
      <c r="E25" s="129"/>
      <c r="F25" s="129"/>
      <c r="G25" s="129"/>
      <c r="H25" s="129"/>
      <c r="I25" s="129"/>
      <c r="J25" s="129"/>
      <c r="K25" s="129"/>
      <c r="L25" s="129"/>
      <c r="M25" s="129"/>
      <c r="N25" s="129"/>
      <c r="O25" s="130"/>
      <c r="P25" s="44"/>
      <c r="Q25" s="94"/>
      <c r="R25" s="44"/>
      <c r="S25" s="2"/>
      <c r="U25" s="26"/>
      <c r="V25" s="26"/>
      <c r="W25" s="26"/>
      <c r="X25" s="26"/>
      <c r="Y25" s="26"/>
      <c r="Z25" s="26"/>
    </row>
    <row r="26" spans="1:26" ht="18.75" customHeight="1" x14ac:dyDescent="0.55000000000000004">
      <c r="A26" s="24"/>
      <c r="B26" s="103" t="s">
        <v>147</v>
      </c>
      <c r="C26" s="104" t="s">
        <v>181</v>
      </c>
      <c r="D26" s="105"/>
      <c r="E26" s="105"/>
      <c r="F26" s="105"/>
      <c r="G26" s="105"/>
      <c r="H26" s="105"/>
      <c r="I26" s="105"/>
      <c r="J26" s="105"/>
      <c r="K26" s="105"/>
      <c r="L26" s="105"/>
      <c r="M26" s="104"/>
      <c r="N26" s="46"/>
      <c r="O26" s="48"/>
      <c r="R26" s="2"/>
      <c r="S26" s="2"/>
      <c r="U26" s="26"/>
      <c r="V26" s="26"/>
      <c r="W26" s="26"/>
      <c r="X26" s="26"/>
      <c r="Y26" s="26"/>
      <c r="Z26" s="26"/>
    </row>
    <row r="27" spans="1:26" ht="18.75" customHeight="1" x14ac:dyDescent="0.55000000000000004">
      <c r="A27" s="24"/>
      <c r="B27" s="106" t="s">
        <v>147</v>
      </c>
      <c r="C27" s="89" t="s">
        <v>149</v>
      </c>
      <c r="D27" s="107"/>
      <c r="E27" s="107"/>
      <c r="F27" s="107"/>
      <c r="G27" s="107"/>
      <c r="H27" s="107"/>
      <c r="I27" s="107"/>
      <c r="J27" s="107"/>
      <c r="K27" s="107"/>
      <c r="L27" s="107"/>
      <c r="M27" s="89"/>
      <c r="N27" s="47"/>
      <c r="O27" s="49"/>
      <c r="R27" s="2"/>
      <c r="S27" s="2"/>
      <c r="U27" s="26"/>
      <c r="V27" s="26"/>
      <c r="W27" s="26"/>
      <c r="X27" s="26"/>
      <c r="Y27" s="26"/>
      <c r="Z27" s="26"/>
    </row>
    <row r="28" spans="1:26" ht="4" customHeight="1" x14ac:dyDescent="0.55000000000000004">
      <c r="A28" s="24"/>
      <c r="D28" s="26"/>
      <c r="E28" s="26"/>
      <c r="F28" s="26"/>
      <c r="G28" s="26"/>
      <c r="H28" s="26"/>
      <c r="I28" s="26"/>
      <c r="J28" s="26"/>
      <c r="K28" s="26"/>
      <c r="L28" s="26"/>
      <c r="R28" s="2"/>
      <c r="S28" s="2"/>
      <c r="U28" s="26"/>
      <c r="V28" s="26"/>
      <c r="W28" s="26"/>
      <c r="X28" s="26"/>
      <c r="Y28" s="26"/>
      <c r="Z28" s="26"/>
    </row>
    <row r="29" spans="1:26" ht="18" customHeight="1" x14ac:dyDescent="0.55000000000000004">
      <c r="B29" s="115" t="s">
        <v>160</v>
      </c>
      <c r="C29" s="116"/>
      <c r="D29" s="116"/>
      <c r="E29" s="116"/>
      <c r="F29" s="116"/>
      <c r="G29" s="116"/>
      <c r="H29" s="116"/>
      <c r="I29" s="116"/>
      <c r="J29" s="116"/>
      <c r="K29" s="116"/>
      <c r="L29" s="116"/>
      <c r="M29" s="122" t="s">
        <v>107</v>
      </c>
      <c r="N29" s="131" t="s">
        <v>172</v>
      </c>
      <c r="O29" s="61" t="s">
        <v>106</v>
      </c>
      <c r="P29" s="122" t="s">
        <v>146</v>
      </c>
      <c r="Q29" s="135" t="s">
        <v>110</v>
      </c>
      <c r="R29" s="133" t="s">
        <v>171</v>
      </c>
      <c r="U29" s="34"/>
    </row>
    <row r="30" spans="1:26" x14ac:dyDescent="0.55000000000000004">
      <c r="B30" s="117"/>
      <c r="C30" s="118"/>
      <c r="D30" s="118"/>
      <c r="E30" s="118"/>
      <c r="F30" s="118"/>
      <c r="G30" s="118"/>
      <c r="H30" s="118"/>
      <c r="I30" s="118"/>
      <c r="J30" s="118"/>
      <c r="K30" s="118"/>
      <c r="L30" s="118"/>
      <c r="M30" s="123"/>
      <c r="N30" s="132"/>
      <c r="O30" s="61" t="s">
        <v>109</v>
      </c>
      <c r="P30" s="123"/>
      <c r="Q30" s="134"/>
      <c r="R30" s="134"/>
    </row>
    <row r="31" spans="1:26" ht="26" customHeight="1" x14ac:dyDescent="0.55000000000000004">
      <c r="B31" s="119"/>
      <c r="C31" s="120"/>
      <c r="D31" s="120"/>
      <c r="E31" s="120"/>
      <c r="F31" s="120"/>
      <c r="G31" s="120"/>
      <c r="H31" s="120"/>
      <c r="I31" s="120"/>
      <c r="J31" s="120"/>
      <c r="K31" s="120"/>
      <c r="L31" s="120"/>
      <c r="M31" s="36"/>
      <c r="N31" s="92"/>
      <c r="O31" s="109"/>
      <c r="P31" s="108"/>
      <c r="Q31" s="102"/>
      <c r="R31" s="109">
        <f>O31*P31</f>
        <v>0</v>
      </c>
    </row>
    <row r="32" spans="1:26" ht="26" customHeight="1" x14ac:dyDescent="0.55000000000000004">
      <c r="B32" s="119"/>
      <c r="C32" s="120"/>
      <c r="D32" s="120"/>
      <c r="E32" s="120"/>
      <c r="F32" s="120"/>
      <c r="G32" s="120"/>
      <c r="H32" s="120"/>
      <c r="I32" s="120"/>
      <c r="J32" s="120"/>
      <c r="K32" s="120"/>
      <c r="L32" s="120"/>
      <c r="M32" s="36"/>
      <c r="N32" s="38"/>
      <c r="O32" s="109"/>
      <c r="P32" s="108"/>
      <c r="Q32" s="102"/>
      <c r="R32" s="109">
        <f t="shared" ref="R32:R33" si="0">O32*P32</f>
        <v>0</v>
      </c>
    </row>
    <row r="33" spans="1:26" ht="26" customHeight="1" x14ac:dyDescent="0.55000000000000004">
      <c r="B33" s="119"/>
      <c r="C33" s="120"/>
      <c r="D33" s="120"/>
      <c r="E33" s="120"/>
      <c r="F33" s="120"/>
      <c r="G33" s="120"/>
      <c r="H33" s="120"/>
      <c r="I33" s="120"/>
      <c r="J33" s="120"/>
      <c r="K33" s="120"/>
      <c r="L33" s="120"/>
      <c r="M33" s="36"/>
      <c r="N33" s="38"/>
      <c r="O33" s="109"/>
      <c r="P33" s="108"/>
      <c r="Q33" s="102"/>
      <c r="R33" s="109">
        <f t="shared" si="0"/>
        <v>0</v>
      </c>
    </row>
    <row r="34" spans="1:26" ht="26" customHeight="1" x14ac:dyDescent="0.55000000000000004">
      <c r="B34" s="119"/>
      <c r="C34" s="120"/>
      <c r="D34" s="120"/>
      <c r="E34" s="120"/>
      <c r="F34" s="120"/>
      <c r="G34" s="120"/>
      <c r="H34" s="120"/>
      <c r="I34" s="120"/>
      <c r="J34" s="120"/>
      <c r="K34" s="120"/>
      <c r="L34" s="120"/>
      <c r="M34" s="36"/>
      <c r="N34" s="38"/>
      <c r="O34" s="109"/>
      <c r="P34" s="108"/>
      <c r="Q34" s="102"/>
      <c r="R34" s="109"/>
    </row>
    <row r="35" spans="1:26" x14ac:dyDescent="0.55000000000000004">
      <c r="B35" s="113" t="s">
        <v>112</v>
      </c>
      <c r="C35" s="114"/>
      <c r="D35" s="114"/>
      <c r="E35" s="114"/>
      <c r="F35" s="114"/>
      <c r="G35" s="114"/>
      <c r="H35" s="114"/>
      <c r="I35" s="114"/>
      <c r="J35" s="114"/>
      <c r="K35" s="114"/>
      <c r="L35" s="114"/>
      <c r="M35" s="30"/>
      <c r="N35" s="30"/>
      <c r="O35" s="31"/>
      <c r="P35" s="30"/>
      <c r="Q35" s="95"/>
      <c r="R35" s="31">
        <f>SUM(R31:R34)</f>
        <v>0</v>
      </c>
      <c r="T35" s="29"/>
      <c r="W35" s="29"/>
    </row>
    <row r="36" spans="1:26" x14ac:dyDescent="0.55000000000000004">
      <c r="O36" s="29"/>
      <c r="R36" s="29"/>
      <c r="S36" s="1" t="str">
        <f>IF(B26="■",R35,"")</f>
        <v/>
      </c>
    </row>
    <row r="37" spans="1:26" ht="22.5" x14ac:dyDescent="0.55000000000000004">
      <c r="B37" s="99" t="s">
        <v>143</v>
      </c>
      <c r="O37" s="29"/>
      <c r="R37" s="29"/>
    </row>
    <row r="38" spans="1:26" x14ac:dyDescent="0.55000000000000004">
      <c r="B38" s="98" t="s">
        <v>166</v>
      </c>
      <c r="C38" s="87"/>
      <c r="D38" s="87"/>
      <c r="E38" s="87"/>
      <c r="F38" s="87"/>
      <c r="G38" s="87"/>
      <c r="H38" s="87"/>
      <c r="I38" s="87"/>
      <c r="J38" s="87"/>
      <c r="K38" s="87"/>
      <c r="L38" s="87"/>
      <c r="M38" s="87"/>
      <c r="N38" s="87"/>
      <c r="O38" s="88"/>
      <c r="P38" s="87"/>
      <c r="Q38" s="96"/>
      <c r="R38" s="29"/>
    </row>
    <row r="39" spans="1:26" x14ac:dyDescent="0.55000000000000004">
      <c r="B39" s="106" t="s">
        <v>147</v>
      </c>
      <c r="C39" s="89" t="s">
        <v>152</v>
      </c>
      <c r="D39" s="89"/>
      <c r="E39" s="89"/>
      <c r="F39" s="89"/>
      <c r="G39" s="89"/>
      <c r="H39" s="89"/>
      <c r="I39" s="89"/>
      <c r="J39" s="89"/>
      <c r="K39" s="89"/>
      <c r="L39" s="89"/>
      <c r="M39" s="89"/>
      <c r="N39" s="89"/>
      <c r="O39" s="90"/>
      <c r="P39" s="89"/>
      <c r="Q39" s="97"/>
      <c r="R39" s="29"/>
    </row>
    <row r="40" spans="1:26" ht="4" customHeight="1" x14ac:dyDescent="0.55000000000000004">
      <c r="A40" s="24"/>
      <c r="D40" s="26"/>
      <c r="E40" s="26"/>
      <c r="F40" s="26"/>
      <c r="G40" s="26"/>
      <c r="H40" s="26"/>
      <c r="I40" s="26"/>
      <c r="J40" s="26"/>
      <c r="K40" s="26"/>
      <c r="L40" s="26"/>
      <c r="R40" s="2"/>
      <c r="S40" s="2"/>
      <c r="U40" s="26"/>
      <c r="V40" s="26"/>
      <c r="W40" s="26"/>
      <c r="X40" s="26"/>
      <c r="Y40" s="26"/>
      <c r="Z40" s="26"/>
    </row>
    <row r="41" spans="1:26" ht="18" customHeight="1" x14ac:dyDescent="0.55000000000000004">
      <c r="B41" s="115" t="s">
        <v>160</v>
      </c>
      <c r="C41" s="116"/>
      <c r="D41" s="116"/>
      <c r="E41" s="116"/>
      <c r="F41" s="116"/>
      <c r="G41" s="116"/>
      <c r="H41" s="116"/>
      <c r="I41" s="116"/>
      <c r="J41" s="116"/>
      <c r="K41" s="116"/>
      <c r="L41" s="116"/>
      <c r="M41" s="122" t="s">
        <v>107</v>
      </c>
      <c r="N41" s="131" t="s">
        <v>108</v>
      </c>
      <c r="O41" s="61" t="s">
        <v>106</v>
      </c>
      <c r="P41" s="122" t="s">
        <v>146</v>
      </c>
      <c r="Q41" s="135" t="s">
        <v>110</v>
      </c>
      <c r="R41" s="133" t="s">
        <v>171</v>
      </c>
    </row>
    <row r="42" spans="1:26" x14ac:dyDescent="0.55000000000000004">
      <c r="B42" s="117"/>
      <c r="C42" s="118"/>
      <c r="D42" s="118"/>
      <c r="E42" s="118"/>
      <c r="F42" s="118"/>
      <c r="G42" s="118"/>
      <c r="H42" s="118"/>
      <c r="I42" s="118"/>
      <c r="J42" s="118"/>
      <c r="K42" s="118"/>
      <c r="L42" s="118"/>
      <c r="M42" s="123"/>
      <c r="N42" s="132"/>
      <c r="O42" s="61" t="s">
        <v>109</v>
      </c>
      <c r="P42" s="123"/>
      <c r="Q42" s="134"/>
      <c r="R42" s="134"/>
    </row>
    <row r="43" spans="1:26" ht="26" customHeight="1" x14ac:dyDescent="0.55000000000000004">
      <c r="B43" s="149"/>
      <c r="C43" s="150"/>
      <c r="D43" s="150"/>
      <c r="E43" s="150"/>
      <c r="F43" s="150"/>
      <c r="G43" s="150"/>
      <c r="H43" s="150"/>
      <c r="I43" s="150"/>
      <c r="J43" s="150"/>
      <c r="K43" s="150"/>
      <c r="L43" s="150"/>
      <c r="M43" s="108"/>
      <c r="N43" s="110"/>
      <c r="O43" s="109"/>
      <c r="P43" s="108"/>
      <c r="Q43" s="102"/>
      <c r="R43" s="109">
        <f>O43*P43</f>
        <v>0</v>
      </c>
    </row>
    <row r="44" spans="1:26" ht="26" customHeight="1" x14ac:dyDescent="0.55000000000000004">
      <c r="B44" s="149"/>
      <c r="C44" s="150"/>
      <c r="D44" s="150"/>
      <c r="E44" s="150"/>
      <c r="F44" s="150"/>
      <c r="G44" s="150"/>
      <c r="H44" s="150"/>
      <c r="I44" s="150"/>
      <c r="J44" s="150"/>
      <c r="K44" s="150"/>
      <c r="L44" s="150"/>
      <c r="M44" s="108"/>
      <c r="N44" s="110"/>
      <c r="O44" s="109"/>
      <c r="P44" s="108"/>
      <c r="Q44" s="102"/>
      <c r="R44" s="109">
        <f>O44*P44</f>
        <v>0</v>
      </c>
    </row>
    <row r="45" spans="1:26" ht="26" customHeight="1" x14ac:dyDescent="0.55000000000000004">
      <c r="B45" s="149"/>
      <c r="C45" s="150"/>
      <c r="D45" s="150"/>
      <c r="E45" s="150"/>
      <c r="F45" s="150"/>
      <c r="G45" s="150"/>
      <c r="H45" s="150"/>
      <c r="I45" s="150"/>
      <c r="J45" s="150"/>
      <c r="K45" s="150"/>
      <c r="L45" s="150"/>
      <c r="M45" s="108"/>
      <c r="N45" s="111"/>
      <c r="O45" s="109"/>
      <c r="P45" s="108"/>
      <c r="Q45" s="102"/>
      <c r="R45" s="109">
        <f>O45*P45</f>
        <v>0</v>
      </c>
    </row>
    <row r="46" spans="1:26" ht="26" customHeight="1" x14ac:dyDescent="0.55000000000000004">
      <c r="B46" s="149"/>
      <c r="C46" s="150"/>
      <c r="D46" s="150"/>
      <c r="E46" s="150"/>
      <c r="F46" s="150"/>
      <c r="G46" s="150"/>
      <c r="H46" s="150"/>
      <c r="I46" s="150"/>
      <c r="J46" s="150"/>
      <c r="K46" s="150"/>
      <c r="L46" s="150"/>
      <c r="M46" s="108"/>
      <c r="N46" s="110"/>
      <c r="O46" s="109"/>
      <c r="P46" s="108"/>
      <c r="Q46" s="102"/>
      <c r="R46" s="109">
        <f>O46*P46</f>
        <v>0</v>
      </c>
    </row>
    <row r="47" spans="1:26" x14ac:dyDescent="0.55000000000000004">
      <c r="B47" s="113" t="s">
        <v>112</v>
      </c>
      <c r="C47" s="114"/>
      <c r="D47" s="114"/>
      <c r="E47" s="114"/>
      <c r="F47" s="114"/>
      <c r="G47" s="114"/>
      <c r="H47" s="114"/>
      <c r="I47" s="114"/>
      <c r="J47" s="114"/>
      <c r="K47" s="114"/>
      <c r="L47" s="114"/>
      <c r="M47" s="30"/>
      <c r="N47" s="30"/>
      <c r="O47" s="31"/>
      <c r="P47" s="30"/>
      <c r="Q47" s="95"/>
      <c r="R47" s="31">
        <f>SUM(R43:R46)</f>
        <v>0</v>
      </c>
    </row>
    <row r="48" spans="1:26" s="45" customFormat="1" ht="5" customHeight="1" x14ac:dyDescent="0.55000000000000004">
      <c r="Q48" s="93"/>
    </row>
    <row r="49" spans="2:23" ht="18" customHeight="1" x14ac:dyDescent="0.55000000000000004">
      <c r="B49" s="115" t="s">
        <v>161</v>
      </c>
      <c r="C49" s="116"/>
      <c r="D49" s="116"/>
      <c r="E49" s="116"/>
      <c r="F49" s="116"/>
      <c r="G49" s="116"/>
      <c r="H49" s="116"/>
      <c r="I49" s="116"/>
      <c r="J49" s="116"/>
      <c r="K49" s="116"/>
      <c r="L49" s="116"/>
      <c r="M49" s="122" t="s">
        <v>107</v>
      </c>
      <c r="N49" s="131" t="s">
        <v>108</v>
      </c>
      <c r="O49" s="61" t="s">
        <v>106</v>
      </c>
      <c r="P49" s="122" t="s">
        <v>146</v>
      </c>
      <c r="Q49" s="135" t="s">
        <v>110</v>
      </c>
      <c r="R49" s="133" t="s">
        <v>171</v>
      </c>
    </row>
    <row r="50" spans="2:23" x14ac:dyDescent="0.55000000000000004">
      <c r="B50" s="117"/>
      <c r="C50" s="118"/>
      <c r="D50" s="118"/>
      <c r="E50" s="118"/>
      <c r="F50" s="118"/>
      <c r="G50" s="118"/>
      <c r="H50" s="118"/>
      <c r="I50" s="118"/>
      <c r="J50" s="118"/>
      <c r="K50" s="118"/>
      <c r="L50" s="118"/>
      <c r="M50" s="123"/>
      <c r="N50" s="132"/>
      <c r="O50" s="100" t="s">
        <v>109</v>
      </c>
      <c r="P50" s="123"/>
      <c r="Q50" s="134"/>
      <c r="R50" s="134"/>
    </row>
    <row r="51" spans="2:23" ht="26" customHeight="1" x14ac:dyDescent="0.55000000000000004">
      <c r="B51" s="149"/>
      <c r="C51" s="150"/>
      <c r="D51" s="150"/>
      <c r="E51" s="150"/>
      <c r="F51" s="150"/>
      <c r="G51" s="150"/>
      <c r="H51" s="150"/>
      <c r="I51" s="150"/>
      <c r="J51" s="150"/>
      <c r="K51" s="150"/>
      <c r="L51" s="150"/>
      <c r="M51" s="108"/>
      <c r="N51" s="110"/>
      <c r="O51" s="109"/>
      <c r="P51" s="108"/>
      <c r="Q51" s="102"/>
      <c r="R51" s="109">
        <f>O51*P51</f>
        <v>0</v>
      </c>
    </row>
    <row r="52" spans="2:23" ht="26" customHeight="1" x14ac:dyDescent="0.55000000000000004">
      <c r="B52" s="149"/>
      <c r="C52" s="150"/>
      <c r="D52" s="150"/>
      <c r="E52" s="150"/>
      <c r="F52" s="150"/>
      <c r="G52" s="150"/>
      <c r="H52" s="150"/>
      <c r="I52" s="150"/>
      <c r="J52" s="150"/>
      <c r="K52" s="150"/>
      <c r="L52" s="150"/>
      <c r="M52" s="108"/>
      <c r="N52" s="110"/>
      <c r="O52" s="109"/>
      <c r="P52" s="108"/>
      <c r="Q52" s="102"/>
      <c r="R52" s="109">
        <f>O52*P52</f>
        <v>0</v>
      </c>
    </row>
    <row r="53" spans="2:23" ht="26" customHeight="1" x14ac:dyDescent="0.55000000000000004">
      <c r="B53" s="149"/>
      <c r="C53" s="150"/>
      <c r="D53" s="150"/>
      <c r="E53" s="150"/>
      <c r="F53" s="150"/>
      <c r="G53" s="150"/>
      <c r="H53" s="150"/>
      <c r="I53" s="150"/>
      <c r="J53" s="150"/>
      <c r="K53" s="150"/>
      <c r="L53" s="150"/>
      <c r="M53" s="108"/>
      <c r="N53" s="110"/>
      <c r="O53" s="109"/>
      <c r="P53" s="108"/>
      <c r="Q53" s="102"/>
      <c r="R53" s="109">
        <f>O53*P53</f>
        <v>0</v>
      </c>
    </row>
    <row r="54" spans="2:23" ht="26" customHeight="1" x14ac:dyDescent="0.55000000000000004">
      <c r="B54" s="149"/>
      <c r="C54" s="150"/>
      <c r="D54" s="150"/>
      <c r="E54" s="150"/>
      <c r="F54" s="150"/>
      <c r="G54" s="150"/>
      <c r="H54" s="150"/>
      <c r="I54" s="150"/>
      <c r="J54" s="150"/>
      <c r="K54" s="150"/>
      <c r="L54" s="150"/>
      <c r="M54" s="108"/>
      <c r="N54" s="110"/>
      <c r="O54" s="109"/>
      <c r="P54" s="108"/>
      <c r="Q54" s="102"/>
      <c r="R54" s="109">
        <f>O54*P54</f>
        <v>0</v>
      </c>
    </row>
    <row r="55" spans="2:23" x14ac:dyDescent="0.55000000000000004">
      <c r="B55" s="113" t="s">
        <v>112</v>
      </c>
      <c r="C55" s="114"/>
      <c r="D55" s="114"/>
      <c r="E55" s="114"/>
      <c r="F55" s="114"/>
      <c r="G55" s="114"/>
      <c r="H55" s="114"/>
      <c r="I55" s="114"/>
      <c r="J55" s="114"/>
      <c r="K55" s="114"/>
      <c r="L55" s="114"/>
      <c r="M55" s="30"/>
      <c r="N55" s="30"/>
      <c r="O55" s="31"/>
      <c r="P55" s="30"/>
      <c r="Q55" s="95"/>
      <c r="R55" s="31">
        <f>SUM(R51:R54)</f>
        <v>0</v>
      </c>
    </row>
    <row r="57" spans="2:23" ht="22.5" x14ac:dyDescent="0.55000000000000004">
      <c r="B57" s="99" t="s">
        <v>153</v>
      </c>
    </row>
    <row r="58" spans="2:23" ht="18" customHeight="1" x14ac:dyDescent="0.55000000000000004">
      <c r="B58" s="115" t="s">
        <v>160</v>
      </c>
      <c r="C58" s="116"/>
      <c r="D58" s="116"/>
      <c r="E58" s="116"/>
      <c r="F58" s="116"/>
      <c r="G58" s="116"/>
      <c r="H58" s="116"/>
      <c r="I58" s="116"/>
      <c r="J58" s="116"/>
      <c r="K58" s="116"/>
      <c r="L58" s="116"/>
      <c r="M58" s="122" t="s">
        <v>107</v>
      </c>
      <c r="N58" s="131" t="s">
        <v>108</v>
      </c>
      <c r="O58" s="61" t="s">
        <v>106</v>
      </c>
      <c r="P58" s="122" t="s">
        <v>146</v>
      </c>
      <c r="Q58" s="135" t="s">
        <v>110</v>
      </c>
      <c r="R58" s="133" t="s">
        <v>171</v>
      </c>
      <c r="U58" s="34"/>
    </row>
    <row r="59" spans="2:23" x14ac:dyDescent="0.55000000000000004">
      <c r="B59" s="117"/>
      <c r="C59" s="118"/>
      <c r="D59" s="118"/>
      <c r="E59" s="118"/>
      <c r="F59" s="118"/>
      <c r="G59" s="118"/>
      <c r="H59" s="118"/>
      <c r="I59" s="118"/>
      <c r="J59" s="118"/>
      <c r="K59" s="118"/>
      <c r="L59" s="118"/>
      <c r="M59" s="123"/>
      <c r="N59" s="132"/>
      <c r="O59" s="100" t="s">
        <v>109</v>
      </c>
      <c r="P59" s="123"/>
      <c r="Q59" s="134"/>
      <c r="R59" s="134"/>
    </row>
    <row r="60" spans="2:23" ht="26" customHeight="1" x14ac:dyDescent="0.55000000000000004">
      <c r="B60" s="149"/>
      <c r="C60" s="150"/>
      <c r="D60" s="150"/>
      <c r="E60" s="150"/>
      <c r="F60" s="150"/>
      <c r="G60" s="150"/>
      <c r="H60" s="150"/>
      <c r="I60" s="150"/>
      <c r="J60" s="150"/>
      <c r="K60" s="150"/>
      <c r="L60" s="150"/>
      <c r="M60" s="108"/>
      <c r="N60" s="110"/>
      <c r="O60" s="109"/>
      <c r="P60" s="108"/>
      <c r="Q60" s="102"/>
      <c r="R60" s="109">
        <f>O60*P60</f>
        <v>0</v>
      </c>
    </row>
    <row r="61" spans="2:23" ht="26" customHeight="1" x14ac:dyDescent="0.55000000000000004">
      <c r="B61" s="149"/>
      <c r="C61" s="150"/>
      <c r="D61" s="150"/>
      <c r="E61" s="150"/>
      <c r="F61" s="150"/>
      <c r="G61" s="150"/>
      <c r="H61" s="150"/>
      <c r="I61" s="150"/>
      <c r="J61" s="150"/>
      <c r="K61" s="150"/>
      <c r="L61" s="150"/>
      <c r="M61" s="108"/>
      <c r="N61" s="110"/>
      <c r="O61" s="109"/>
      <c r="P61" s="108"/>
      <c r="Q61" s="102"/>
      <c r="R61" s="109">
        <f>O61*P61</f>
        <v>0</v>
      </c>
    </row>
    <row r="62" spans="2:23" ht="26" customHeight="1" x14ac:dyDescent="0.55000000000000004">
      <c r="B62" s="149"/>
      <c r="C62" s="150"/>
      <c r="D62" s="150"/>
      <c r="E62" s="150"/>
      <c r="F62" s="150"/>
      <c r="G62" s="150"/>
      <c r="H62" s="150"/>
      <c r="I62" s="150"/>
      <c r="J62" s="150"/>
      <c r="K62" s="150"/>
      <c r="L62" s="150"/>
      <c r="M62" s="108"/>
      <c r="N62" s="110"/>
      <c r="O62" s="109"/>
      <c r="P62" s="108"/>
      <c r="Q62" s="102"/>
      <c r="R62" s="109">
        <f>O62*P62</f>
        <v>0</v>
      </c>
    </row>
    <row r="63" spans="2:23" ht="26" customHeight="1" x14ac:dyDescent="0.55000000000000004">
      <c r="B63" s="149"/>
      <c r="C63" s="150"/>
      <c r="D63" s="150"/>
      <c r="E63" s="150"/>
      <c r="F63" s="150"/>
      <c r="G63" s="150"/>
      <c r="H63" s="150"/>
      <c r="I63" s="150"/>
      <c r="J63" s="150"/>
      <c r="K63" s="150"/>
      <c r="L63" s="150"/>
      <c r="M63" s="108"/>
      <c r="N63" s="110"/>
      <c r="O63" s="109"/>
      <c r="P63" s="108"/>
      <c r="Q63" s="102"/>
      <c r="R63" s="109">
        <f>O63*P63</f>
        <v>0</v>
      </c>
    </row>
    <row r="64" spans="2:23" x14ac:dyDescent="0.55000000000000004">
      <c r="B64" s="113" t="s">
        <v>112</v>
      </c>
      <c r="C64" s="114"/>
      <c r="D64" s="114"/>
      <c r="E64" s="114"/>
      <c r="F64" s="114"/>
      <c r="G64" s="114"/>
      <c r="H64" s="114"/>
      <c r="I64" s="114"/>
      <c r="J64" s="114"/>
      <c r="K64" s="114"/>
      <c r="L64" s="114"/>
      <c r="M64" s="30"/>
      <c r="N64" s="30"/>
      <c r="O64" s="31"/>
      <c r="P64" s="30"/>
      <c r="Q64" s="95"/>
      <c r="R64" s="31">
        <f>SUM(R60:R63)</f>
        <v>0</v>
      </c>
      <c r="T64" s="29"/>
      <c r="W64" s="29"/>
    </row>
    <row r="65" spans="2:19" x14ac:dyDescent="0.55000000000000004">
      <c r="O65" s="29"/>
      <c r="R65" s="29"/>
    </row>
    <row r="66" spans="2:19" ht="19.5" customHeight="1" x14ac:dyDescent="0.55000000000000004">
      <c r="B66" s="50" t="s">
        <v>154</v>
      </c>
      <c r="S66" s="39"/>
    </row>
    <row r="67" spans="2:19" s="3" customFormat="1" ht="18.75" customHeight="1" x14ac:dyDescent="0.55000000000000004">
      <c r="B67" s="125" t="s">
        <v>121</v>
      </c>
      <c r="C67" s="125"/>
      <c r="D67" s="125"/>
      <c r="E67" s="125"/>
      <c r="F67" s="125"/>
      <c r="G67" s="125"/>
      <c r="H67" s="125"/>
      <c r="I67" s="125"/>
      <c r="J67" s="125"/>
      <c r="K67" s="125"/>
      <c r="L67" s="125"/>
      <c r="M67" s="101" t="s">
        <v>122</v>
      </c>
      <c r="N67" s="101" t="s">
        <v>123</v>
      </c>
      <c r="O67" s="125" t="s">
        <v>120</v>
      </c>
      <c r="P67" s="125"/>
      <c r="Q67" s="125"/>
      <c r="R67" s="125"/>
      <c r="S67" s="1"/>
    </row>
    <row r="68" spans="2:19" s="3" customFormat="1" ht="30" customHeight="1" x14ac:dyDescent="0.55000000000000004">
      <c r="B68" s="125"/>
      <c r="C68" s="125"/>
      <c r="D68" s="125"/>
      <c r="E68" s="125"/>
      <c r="F68" s="125"/>
      <c r="G68" s="125"/>
      <c r="H68" s="125"/>
      <c r="I68" s="125"/>
      <c r="J68" s="125"/>
      <c r="K68" s="125"/>
      <c r="L68" s="125"/>
      <c r="M68" s="52">
        <f>N4</f>
        <v>0</v>
      </c>
      <c r="N68" s="101"/>
      <c r="O68" s="136" t="s">
        <v>167</v>
      </c>
      <c r="P68" s="137"/>
      <c r="Q68" s="137"/>
      <c r="R68" s="137"/>
      <c r="S68" s="1"/>
    </row>
    <row r="69" spans="2:19" s="3" customFormat="1" ht="26" customHeight="1" x14ac:dyDescent="0.55000000000000004">
      <c r="B69" s="124"/>
      <c r="C69" s="124"/>
      <c r="D69" s="124"/>
      <c r="E69" s="124"/>
      <c r="F69" s="124"/>
      <c r="G69" s="124"/>
      <c r="H69" s="124"/>
      <c r="I69" s="124"/>
      <c r="J69" s="124"/>
      <c r="K69" s="124"/>
      <c r="L69" s="124"/>
      <c r="M69" s="53"/>
      <c r="N69" s="53"/>
      <c r="O69" s="138"/>
      <c r="P69" s="138"/>
      <c r="Q69" s="138"/>
      <c r="R69" s="138"/>
      <c r="S69" s="1"/>
    </row>
    <row r="70" spans="2:19" s="3" customFormat="1" ht="26" customHeight="1" x14ac:dyDescent="0.55000000000000004">
      <c r="B70" s="124"/>
      <c r="C70" s="124"/>
      <c r="D70" s="124"/>
      <c r="E70" s="124"/>
      <c r="F70" s="124"/>
      <c r="G70" s="124"/>
      <c r="H70" s="124"/>
      <c r="I70" s="124"/>
      <c r="J70" s="124"/>
      <c r="K70" s="124"/>
      <c r="L70" s="124"/>
      <c r="M70" s="53"/>
      <c r="N70" s="53"/>
      <c r="O70" s="138"/>
      <c r="P70" s="138"/>
      <c r="Q70" s="138"/>
      <c r="R70" s="138"/>
      <c r="S70" s="1"/>
    </row>
    <row r="71" spans="2:19" s="3" customFormat="1" ht="26" customHeight="1" x14ac:dyDescent="0.55000000000000004">
      <c r="B71" s="124"/>
      <c r="C71" s="124"/>
      <c r="D71" s="124"/>
      <c r="E71" s="124"/>
      <c r="F71" s="124"/>
      <c r="G71" s="124"/>
      <c r="H71" s="124"/>
      <c r="I71" s="124"/>
      <c r="J71" s="124"/>
      <c r="K71" s="124"/>
      <c r="L71" s="124"/>
      <c r="M71" s="54"/>
      <c r="N71" s="54"/>
      <c r="O71" s="138"/>
      <c r="P71" s="138"/>
      <c r="Q71" s="138"/>
      <c r="R71" s="138"/>
      <c r="S71" s="1"/>
    </row>
    <row r="72" spans="2:19" x14ac:dyDescent="0.55000000000000004">
      <c r="R72" s="55" t="s">
        <v>124</v>
      </c>
    </row>
    <row r="74" spans="2:19" x14ac:dyDescent="0.55000000000000004">
      <c r="R74" s="29"/>
    </row>
    <row r="75" spans="2:19" x14ac:dyDescent="0.55000000000000004">
      <c r="B75" s="41"/>
      <c r="M75" s="2" t="s">
        <v>151</v>
      </c>
    </row>
    <row r="76" spans="2:19" x14ac:dyDescent="0.55000000000000004">
      <c r="B76" s="42"/>
      <c r="M76" s="2" t="s">
        <v>148</v>
      </c>
    </row>
    <row r="77" spans="2:19" x14ac:dyDescent="0.55000000000000004">
      <c r="B77" s="57"/>
      <c r="M77" s="57">
        <v>100000000</v>
      </c>
    </row>
    <row r="78" spans="2:19" x14ac:dyDescent="0.55000000000000004">
      <c r="B78" s="57"/>
    </row>
  </sheetData>
  <mergeCells count="67">
    <mergeCell ref="B69:L69"/>
    <mergeCell ref="O69:R69"/>
    <mergeCell ref="B70:L70"/>
    <mergeCell ref="O70:R70"/>
    <mergeCell ref="B71:L71"/>
    <mergeCell ref="O71:R71"/>
    <mergeCell ref="B61:L61"/>
    <mergeCell ref="B62:L62"/>
    <mergeCell ref="B63:L63"/>
    <mergeCell ref="B64:L64"/>
    <mergeCell ref="B67:L68"/>
    <mergeCell ref="O67:R67"/>
    <mergeCell ref="O68:R68"/>
    <mergeCell ref="M58:M59"/>
    <mergeCell ref="N58:N59"/>
    <mergeCell ref="P58:P59"/>
    <mergeCell ref="Q58:Q59"/>
    <mergeCell ref="R58:R59"/>
    <mergeCell ref="B60:L60"/>
    <mergeCell ref="B51:L51"/>
    <mergeCell ref="B52:L52"/>
    <mergeCell ref="B53:L53"/>
    <mergeCell ref="B54:L54"/>
    <mergeCell ref="B55:L55"/>
    <mergeCell ref="B58:L59"/>
    <mergeCell ref="B49:L50"/>
    <mergeCell ref="M49:M50"/>
    <mergeCell ref="N49:N50"/>
    <mergeCell ref="P49:P50"/>
    <mergeCell ref="Q49:Q50"/>
    <mergeCell ref="R49:R50"/>
    <mergeCell ref="R41:R42"/>
    <mergeCell ref="B43:L43"/>
    <mergeCell ref="B44:L44"/>
    <mergeCell ref="B45:L45"/>
    <mergeCell ref="B46:L46"/>
    <mergeCell ref="B47:L47"/>
    <mergeCell ref="B35:L35"/>
    <mergeCell ref="B41:L42"/>
    <mergeCell ref="M41:M42"/>
    <mergeCell ref="N41:N42"/>
    <mergeCell ref="P41:P42"/>
    <mergeCell ref="Q41:Q42"/>
    <mergeCell ref="Q29:Q30"/>
    <mergeCell ref="R29:R30"/>
    <mergeCell ref="B31:L31"/>
    <mergeCell ref="B32:L32"/>
    <mergeCell ref="B33:L33"/>
    <mergeCell ref="B34:L34"/>
    <mergeCell ref="B24:M24"/>
    <mergeCell ref="B25:O25"/>
    <mergeCell ref="B29:L30"/>
    <mergeCell ref="M29:M30"/>
    <mergeCell ref="N29:N30"/>
    <mergeCell ref="P29:P30"/>
    <mergeCell ref="H15:I15"/>
    <mergeCell ref="H16:I16"/>
    <mergeCell ref="H19:I19"/>
    <mergeCell ref="H20:I20"/>
    <mergeCell ref="H21:I21"/>
    <mergeCell ref="B23:D23"/>
    <mergeCell ref="A2:R3"/>
    <mergeCell ref="M4:M5"/>
    <mergeCell ref="N4:R5"/>
    <mergeCell ref="B6:E6"/>
    <mergeCell ref="H13:I13"/>
    <mergeCell ref="H14:I14"/>
  </mergeCells>
  <phoneticPr fontId="1"/>
  <dataValidations count="2">
    <dataValidation type="list" allowBlank="1" showInputMessage="1" showErrorMessage="1" sqref="B26:B27 B39" xr:uid="{16BDEBB5-F84F-4852-91D5-36FEB73FEE00}">
      <formula1>$M$75:$M$76</formula1>
    </dataValidation>
    <dataValidation type="list" allowBlank="1" showInputMessage="1" showErrorMessage="1" sqref="M71" xr:uid="{FD33150A-4570-47A3-8BD5-CA8F1456DE84}">
      <formula1>INDIRECT(B71)</formula1>
    </dataValidation>
  </dataValidations>
  <pageMargins left="0.7" right="0.7" top="0.75" bottom="0.75" header="0.3" footer="0.3"/>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166"/>
  <sheetViews>
    <sheetView workbookViewId="0"/>
  </sheetViews>
  <sheetFormatPr defaultColWidth="33.1640625" defaultRowHeight="18" x14ac:dyDescent="0.55000000000000004"/>
  <cols>
    <col min="1" max="1" width="21.08203125" customWidth="1"/>
    <col min="2" max="2" width="22" customWidth="1"/>
    <col min="3" max="3" width="64.5" customWidth="1"/>
    <col min="4" max="4" width="132.5" customWidth="1"/>
  </cols>
  <sheetData>
    <row r="3" spans="1:5" ht="18.5" thickBot="1" x14ac:dyDescent="0.6">
      <c r="A3" t="s">
        <v>6</v>
      </c>
    </row>
    <row r="4" spans="1:5" ht="18.5" thickBot="1" x14ac:dyDescent="0.6">
      <c r="A4" s="22" t="s">
        <v>100</v>
      </c>
      <c r="B4" s="23" t="s">
        <v>100</v>
      </c>
      <c r="C4" s="22" t="s">
        <v>76</v>
      </c>
      <c r="D4" s="22" t="s">
        <v>4</v>
      </c>
      <c r="E4" s="12"/>
    </row>
    <row r="5" spans="1:5" x14ac:dyDescent="0.55000000000000004">
      <c r="A5" s="14" t="s">
        <v>5</v>
      </c>
      <c r="B5" s="5" t="s">
        <v>0</v>
      </c>
      <c r="C5" s="5" t="s">
        <v>21</v>
      </c>
      <c r="D5" s="5" t="s">
        <v>74</v>
      </c>
    </row>
    <row r="6" spans="1:5" ht="18.5" thickBot="1" x14ac:dyDescent="0.6">
      <c r="A6" s="14" t="s">
        <v>1</v>
      </c>
      <c r="B6" s="8"/>
      <c r="C6" s="6"/>
      <c r="D6" s="6" t="s">
        <v>44</v>
      </c>
    </row>
    <row r="7" spans="1:5" ht="18.5" thickBot="1" x14ac:dyDescent="0.6">
      <c r="A7" s="14" t="s">
        <v>2</v>
      </c>
      <c r="B7" s="8"/>
      <c r="C7" s="7" t="s">
        <v>22</v>
      </c>
      <c r="D7" s="7" t="s">
        <v>45</v>
      </c>
    </row>
    <row r="8" spans="1:5" x14ac:dyDescent="0.55000000000000004">
      <c r="A8" s="14" t="s">
        <v>59</v>
      </c>
      <c r="B8" s="8"/>
      <c r="C8" s="5" t="s">
        <v>23</v>
      </c>
      <c r="D8" s="5" t="s">
        <v>46</v>
      </c>
    </row>
    <row r="9" spans="1:5" ht="18.5" thickBot="1" x14ac:dyDescent="0.6">
      <c r="A9" s="15" t="s">
        <v>3</v>
      </c>
      <c r="B9" s="8"/>
      <c r="C9" s="8"/>
      <c r="D9" s="8" t="s">
        <v>47</v>
      </c>
    </row>
    <row r="10" spans="1:5" x14ac:dyDescent="0.55000000000000004">
      <c r="B10" s="8"/>
      <c r="C10" s="8"/>
      <c r="D10" s="8" t="s">
        <v>60</v>
      </c>
    </row>
    <row r="11" spans="1:5" ht="18.5" thickBot="1" x14ac:dyDescent="0.6">
      <c r="B11" s="8"/>
      <c r="C11" s="6"/>
      <c r="D11" s="6" t="s">
        <v>48</v>
      </c>
    </row>
    <row r="12" spans="1:5" ht="18.5" thickBot="1" x14ac:dyDescent="0.6">
      <c r="B12" s="8"/>
      <c r="C12" s="7" t="s">
        <v>24</v>
      </c>
      <c r="D12" s="7" t="s">
        <v>49</v>
      </c>
    </row>
    <row r="13" spans="1:5" ht="18.5" thickBot="1" x14ac:dyDescent="0.6">
      <c r="B13" s="8"/>
      <c r="C13" s="7" t="s">
        <v>25</v>
      </c>
      <c r="D13" s="7" t="s">
        <v>50</v>
      </c>
    </row>
    <row r="14" spans="1:5" x14ac:dyDescent="0.55000000000000004">
      <c r="B14" s="8"/>
      <c r="C14" s="5" t="s">
        <v>26</v>
      </c>
      <c r="D14" s="5" t="s">
        <v>51</v>
      </c>
    </row>
    <row r="15" spans="1:5" ht="18.5" thickBot="1" x14ac:dyDescent="0.6">
      <c r="B15" s="8"/>
      <c r="C15" s="6"/>
      <c r="D15" s="6" t="s">
        <v>52</v>
      </c>
    </row>
    <row r="16" spans="1:5" x14ac:dyDescent="0.55000000000000004">
      <c r="B16" s="8"/>
      <c r="C16" s="5" t="s">
        <v>27</v>
      </c>
      <c r="D16" s="5" t="s">
        <v>51</v>
      </c>
    </row>
    <row r="17" spans="2:4" ht="18.5" thickBot="1" x14ac:dyDescent="0.6">
      <c r="B17" s="8"/>
      <c r="C17" s="6"/>
      <c r="D17" s="6" t="s">
        <v>52</v>
      </c>
    </row>
    <row r="18" spans="2:4" ht="18.5" thickBot="1" x14ac:dyDescent="0.6">
      <c r="B18" s="6"/>
      <c r="C18" s="9" t="s">
        <v>28</v>
      </c>
      <c r="D18" s="7" t="s">
        <v>53</v>
      </c>
    </row>
    <row r="19" spans="2:4" x14ac:dyDescent="0.55000000000000004">
      <c r="B19" s="5" t="s">
        <v>1</v>
      </c>
      <c r="C19" s="5" t="s">
        <v>29</v>
      </c>
      <c r="D19" s="13" t="s">
        <v>46</v>
      </c>
    </row>
    <row r="20" spans="2:4" x14ac:dyDescent="0.55000000000000004">
      <c r="B20" s="8"/>
      <c r="C20" s="8"/>
      <c r="D20" s="14" t="s">
        <v>47</v>
      </c>
    </row>
    <row r="21" spans="2:4" x14ac:dyDescent="0.55000000000000004">
      <c r="B21" s="8"/>
      <c r="C21" s="8"/>
      <c r="D21" s="14" t="s">
        <v>60</v>
      </c>
    </row>
    <row r="22" spans="2:4" ht="18.5" thickBot="1" x14ac:dyDescent="0.6">
      <c r="B22" s="8"/>
      <c r="C22" s="6"/>
      <c r="D22" s="15" t="s">
        <v>48</v>
      </c>
    </row>
    <row r="23" spans="2:4" ht="18.5" thickBot="1" x14ac:dyDescent="0.6">
      <c r="B23" s="8"/>
      <c r="C23" s="7" t="s">
        <v>30</v>
      </c>
      <c r="D23" s="7" t="s">
        <v>54</v>
      </c>
    </row>
    <row r="24" spans="2:4" x14ac:dyDescent="0.55000000000000004">
      <c r="B24" s="8"/>
      <c r="C24" s="5" t="s">
        <v>31</v>
      </c>
      <c r="D24" s="5" t="s">
        <v>51</v>
      </c>
    </row>
    <row r="25" spans="2:4" ht="18.5" thickBot="1" x14ac:dyDescent="0.6">
      <c r="B25" s="8"/>
      <c r="C25" s="6"/>
      <c r="D25" s="6" t="s">
        <v>52</v>
      </c>
    </row>
    <row r="26" spans="2:4" x14ac:dyDescent="0.55000000000000004">
      <c r="B26" s="8"/>
      <c r="C26" s="5" t="s">
        <v>32</v>
      </c>
      <c r="D26" s="5" t="s">
        <v>51</v>
      </c>
    </row>
    <row r="27" spans="2:4" ht="18.5" thickBot="1" x14ac:dyDescent="0.6">
      <c r="B27" s="8"/>
      <c r="C27" s="6"/>
      <c r="D27" s="6" t="s">
        <v>52</v>
      </c>
    </row>
    <row r="28" spans="2:4" ht="18.5" thickBot="1" x14ac:dyDescent="0.6">
      <c r="B28" s="6"/>
      <c r="C28" s="9" t="s">
        <v>33</v>
      </c>
      <c r="D28" s="7" t="s">
        <v>53</v>
      </c>
    </row>
    <row r="29" spans="2:4" x14ac:dyDescent="0.55000000000000004">
      <c r="B29" s="5" t="s">
        <v>2</v>
      </c>
      <c r="C29" s="5" t="s">
        <v>34</v>
      </c>
      <c r="D29" s="5" t="s">
        <v>46</v>
      </c>
    </row>
    <row r="30" spans="2:4" x14ac:dyDescent="0.55000000000000004">
      <c r="B30" s="8"/>
      <c r="C30" s="8"/>
      <c r="D30" s="8" t="s">
        <v>55</v>
      </c>
    </row>
    <row r="31" spans="2:4" ht="18.5" thickBot="1" x14ac:dyDescent="0.6">
      <c r="B31" s="8"/>
      <c r="C31" s="6"/>
      <c r="D31" s="6" t="s">
        <v>56</v>
      </c>
    </row>
    <row r="32" spans="2:4" x14ac:dyDescent="0.55000000000000004">
      <c r="B32" s="8"/>
      <c r="C32" s="5" t="s">
        <v>30</v>
      </c>
      <c r="D32" s="5" t="s">
        <v>57</v>
      </c>
    </row>
    <row r="33" spans="2:4" ht="18.5" thickBot="1" x14ac:dyDescent="0.6">
      <c r="B33" s="8"/>
      <c r="C33" s="6"/>
      <c r="D33" s="6" t="s">
        <v>58</v>
      </c>
    </row>
    <row r="34" spans="2:4" x14ac:dyDescent="0.55000000000000004">
      <c r="B34" s="8"/>
      <c r="C34" s="5" t="s">
        <v>31</v>
      </c>
      <c r="D34" s="5" t="s">
        <v>51</v>
      </c>
    </row>
    <row r="35" spans="2:4" ht="18.5" thickBot="1" x14ac:dyDescent="0.6">
      <c r="B35" s="8"/>
      <c r="C35" s="6"/>
      <c r="D35" s="6" t="s">
        <v>52</v>
      </c>
    </row>
    <row r="36" spans="2:4" x14ac:dyDescent="0.55000000000000004">
      <c r="B36" s="8"/>
      <c r="C36" s="10" t="s">
        <v>32</v>
      </c>
      <c r="D36" s="5" t="s">
        <v>51</v>
      </c>
    </row>
    <row r="37" spans="2:4" ht="18.5" thickBot="1" x14ac:dyDescent="0.6">
      <c r="B37" s="6"/>
      <c r="C37" s="9"/>
      <c r="D37" s="6" t="s">
        <v>52</v>
      </c>
    </row>
    <row r="38" spans="2:4" x14ac:dyDescent="0.55000000000000004">
      <c r="B38" s="5" t="s">
        <v>59</v>
      </c>
      <c r="C38" s="5" t="s">
        <v>35</v>
      </c>
      <c r="D38" s="5" t="s">
        <v>61</v>
      </c>
    </row>
    <row r="39" spans="2:4" ht="18.5" thickBot="1" x14ac:dyDescent="0.6">
      <c r="B39" s="8"/>
      <c r="C39" s="6"/>
      <c r="D39" s="6" t="s">
        <v>69</v>
      </c>
    </row>
    <row r="40" spans="2:4" ht="18.5" thickBot="1" x14ac:dyDescent="0.6">
      <c r="B40" s="8"/>
      <c r="C40" s="7" t="s">
        <v>22</v>
      </c>
      <c r="D40" s="7" t="s">
        <v>45</v>
      </c>
    </row>
    <row r="41" spans="2:4" x14ac:dyDescent="0.55000000000000004">
      <c r="B41" s="8"/>
      <c r="C41" s="5" t="s">
        <v>36</v>
      </c>
      <c r="D41" s="5" t="s">
        <v>62</v>
      </c>
    </row>
    <row r="42" spans="2:4" x14ac:dyDescent="0.55000000000000004">
      <c r="B42" s="8"/>
      <c r="C42" s="8"/>
      <c r="D42" s="8" t="s">
        <v>63</v>
      </c>
    </row>
    <row r="43" spans="2:4" ht="18.5" thickBot="1" x14ac:dyDescent="0.6">
      <c r="B43" s="8"/>
      <c r="C43" s="6"/>
      <c r="D43" s="6" t="s">
        <v>64</v>
      </c>
    </row>
    <row r="44" spans="2:4" ht="18.5" thickBot="1" x14ac:dyDescent="0.6">
      <c r="B44" s="8"/>
      <c r="C44" s="7" t="s">
        <v>37</v>
      </c>
      <c r="D44" s="7" t="s">
        <v>65</v>
      </c>
    </row>
    <row r="45" spans="2:4" x14ac:dyDescent="0.55000000000000004">
      <c r="B45" s="8"/>
      <c r="C45" s="5" t="s">
        <v>38</v>
      </c>
      <c r="D45" s="5" t="s">
        <v>66</v>
      </c>
    </row>
    <row r="46" spans="2:4" ht="18.5" thickBot="1" x14ac:dyDescent="0.6">
      <c r="B46" s="8"/>
      <c r="C46" s="6"/>
      <c r="D46" s="6" t="s">
        <v>52</v>
      </c>
    </row>
    <row r="47" spans="2:4" x14ac:dyDescent="0.55000000000000004">
      <c r="B47" s="8"/>
      <c r="C47" s="5" t="s">
        <v>27</v>
      </c>
      <c r="D47" s="5" t="s">
        <v>66</v>
      </c>
    </row>
    <row r="48" spans="2:4" ht="18.5" thickBot="1" x14ac:dyDescent="0.6">
      <c r="B48" s="8"/>
      <c r="C48" s="6"/>
      <c r="D48" s="6" t="s">
        <v>52</v>
      </c>
    </row>
    <row r="49" spans="2:4" ht="18.5" thickBot="1" x14ac:dyDescent="0.6">
      <c r="B49" s="6"/>
      <c r="C49" s="9" t="s">
        <v>39</v>
      </c>
      <c r="D49" s="7" t="s">
        <v>67</v>
      </c>
    </row>
    <row r="50" spans="2:4" x14ac:dyDescent="0.55000000000000004">
      <c r="B50" s="5" t="s">
        <v>3</v>
      </c>
      <c r="C50" s="5" t="s">
        <v>40</v>
      </c>
      <c r="D50" s="5" t="s">
        <v>68</v>
      </c>
    </row>
    <row r="51" spans="2:4" ht="18.5" thickBot="1" x14ac:dyDescent="0.6">
      <c r="B51" s="8"/>
      <c r="C51" s="6"/>
      <c r="D51" s="6" t="s">
        <v>69</v>
      </c>
    </row>
    <row r="52" spans="2:4" ht="18.5" thickBot="1" x14ac:dyDescent="0.6">
      <c r="B52" s="8"/>
      <c r="C52" s="7" t="s">
        <v>41</v>
      </c>
      <c r="D52" s="7" t="s">
        <v>45</v>
      </c>
    </row>
    <row r="53" spans="2:4" ht="18.5" thickBot="1" x14ac:dyDescent="0.6">
      <c r="B53" s="8"/>
      <c r="C53" s="7" t="s">
        <v>42</v>
      </c>
      <c r="D53" s="7" t="s">
        <v>70</v>
      </c>
    </row>
    <row r="54" spans="2:4" ht="18.5" thickBot="1" x14ac:dyDescent="0.6">
      <c r="B54" s="8"/>
      <c r="C54" s="7" t="s">
        <v>37</v>
      </c>
      <c r="D54" s="7" t="s">
        <v>71</v>
      </c>
    </row>
    <row r="55" spans="2:4" x14ac:dyDescent="0.55000000000000004">
      <c r="B55" s="8"/>
      <c r="C55" s="5" t="s">
        <v>38</v>
      </c>
      <c r="D55" s="5" t="s">
        <v>72</v>
      </c>
    </row>
    <row r="56" spans="2:4" ht="18.5" thickBot="1" x14ac:dyDescent="0.6">
      <c r="B56" s="8"/>
      <c r="C56" s="6"/>
      <c r="D56" s="6" t="s">
        <v>52</v>
      </c>
    </row>
    <row r="57" spans="2:4" x14ac:dyDescent="0.55000000000000004">
      <c r="B57" s="8"/>
      <c r="C57" s="5" t="s">
        <v>27</v>
      </c>
      <c r="D57" s="5" t="s">
        <v>72</v>
      </c>
    </row>
    <row r="58" spans="2:4" ht="18.5" thickBot="1" x14ac:dyDescent="0.6">
      <c r="B58" s="8"/>
      <c r="C58" s="6"/>
      <c r="D58" s="6" t="s">
        <v>52</v>
      </c>
    </row>
    <row r="59" spans="2:4" ht="18.5" thickBot="1" x14ac:dyDescent="0.6">
      <c r="B59" s="6"/>
      <c r="C59" s="9" t="s">
        <v>43</v>
      </c>
      <c r="D59" s="7" t="s">
        <v>73</v>
      </c>
    </row>
    <row r="60" spans="2:4" hidden="1" x14ac:dyDescent="0.55000000000000004">
      <c r="B60" s="5" t="s">
        <v>0</v>
      </c>
      <c r="C60" s="1" t="s">
        <v>21</v>
      </c>
    </row>
    <row r="61" spans="2:4" hidden="1" x14ac:dyDescent="0.55000000000000004">
      <c r="B61" s="8"/>
      <c r="C61" s="1" t="s">
        <v>22</v>
      </c>
    </row>
    <row r="62" spans="2:4" hidden="1" x14ac:dyDescent="0.55000000000000004">
      <c r="B62" s="8"/>
      <c r="C62" s="1" t="s">
        <v>23</v>
      </c>
    </row>
    <row r="63" spans="2:4" hidden="1" x14ac:dyDescent="0.55000000000000004">
      <c r="B63" s="8"/>
      <c r="C63" s="1" t="s">
        <v>24</v>
      </c>
    </row>
    <row r="64" spans="2:4" hidden="1" x14ac:dyDescent="0.55000000000000004">
      <c r="B64" s="8"/>
      <c r="C64" s="1" t="s">
        <v>25</v>
      </c>
    </row>
    <row r="65" spans="2:3" hidden="1" x14ac:dyDescent="0.55000000000000004">
      <c r="B65" s="8"/>
      <c r="C65" s="1" t="s">
        <v>26</v>
      </c>
    </row>
    <row r="66" spans="2:3" hidden="1" x14ac:dyDescent="0.55000000000000004">
      <c r="B66" s="8"/>
      <c r="C66" s="1" t="s">
        <v>27</v>
      </c>
    </row>
    <row r="67" spans="2:3" ht="18.5" hidden="1" thickBot="1" x14ac:dyDescent="0.6">
      <c r="B67" s="6"/>
      <c r="C67" s="1" t="s">
        <v>28</v>
      </c>
    </row>
    <row r="68" spans="2:3" hidden="1" x14ac:dyDescent="0.55000000000000004">
      <c r="B68" s="5" t="s">
        <v>1</v>
      </c>
      <c r="C68" s="1" t="s">
        <v>29</v>
      </c>
    </row>
    <row r="69" spans="2:3" hidden="1" x14ac:dyDescent="0.55000000000000004">
      <c r="B69" s="8"/>
      <c r="C69" s="1" t="s">
        <v>30</v>
      </c>
    </row>
    <row r="70" spans="2:3" hidden="1" x14ac:dyDescent="0.55000000000000004">
      <c r="B70" s="8"/>
      <c r="C70" s="1" t="s">
        <v>31</v>
      </c>
    </row>
    <row r="71" spans="2:3" hidden="1" x14ac:dyDescent="0.55000000000000004">
      <c r="B71" s="8"/>
      <c r="C71" s="1" t="s">
        <v>32</v>
      </c>
    </row>
    <row r="72" spans="2:3" ht="18.5" hidden="1" thickBot="1" x14ac:dyDescent="0.6">
      <c r="B72" s="6"/>
      <c r="C72" s="1" t="s">
        <v>33</v>
      </c>
    </row>
    <row r="73" spans="2:3" hidden="1" x14ac:dyDescent="0.55000000000000004">
      <c r="B73" s="5" t="s">
        <v>2</v>
      </c>
      <c r="C73" s="1" t="s">
        <v>34</v>
      </c>
    </row>
    <row r="74" spans="2:3" hidden="1" x14ac:dyDescent="0.55000000000000004">
      <c r="B74" s="8"/>
      <c r="C74" s="1" t="s">
        <v>30</v>
      </c>
    </row>
    <row r="75" spans="2:3" hidden="1" x14ac:dyDescent="0.55000000000000004">
      <c r="B75" s="8"/>
      <c r="C75" s="1" t="s">
        <v>31</v>
      </c>
    </row>
    <row r="76" spans="2:3" ht="18.5" hidden="1" thickBot="1" x14ac:dyDescent="0.6">
      <c r="B76" s="6"/>
      <c r="C76" s="1" t="s">
        <v>32</v>
      </c>
    </row>
    <row r="77" spans="2:3" hidden="1" x14ac:dyDescent="0.55000000000000004">
      <c r="B77" s="5" t="s">
        <v>59</v>
      </c>
      <c r="C77" s="1" t="s">
        <v>35</v>
      </c>
    </row>
    <row r="78" spans="2:3" hidden="1" x14ac:dyDescent="0.55000000000000004">
      <c r="B78" s="8"/>
      <c r="C78" s="1" t="s">
        <v>22</v>
      </c>
    </row>
    <row r="79" spans="2:3" hidden="1" x14ac:dyDescent="0.55000000000000004">
      <c r="B79" s="8"/>
      <c r="C79" s="1" t="s">
        <v>36</v>
      </c>
    </row>
    <row r="80" spans="2:3" hidden="1" x14ac:dyDescent="0.55000000000000004">
      <c r="B80" s="8"/>
      <c r="C80" s="1" t="s">
        <v>37</v>
      </c>
    </row>
    <row r="81" spans="1:5" hidden="1" x14ac:dyDescent="0.55000000000000004">
      <c r="B81" s="8"/>
      <c r="C81" s="1" t="s">
        <v>38</v>
      </c>
    </row>
    <row r="82" spans="1:5" hidden="1" x14ac:dyDescent="0.55000000000000004">
      <c r="B82" s="8"/>
      <c r="C82" s="1" t="s">
        <v>27</v>
      </c>
    </row>
    <row r="83" spans="1:5" ht="18.5" hidden="1" thickBot="1" x14ac:dyDescent="0.6">
      <c r="B83" s="6"/>
      <c r="C83" s="1" t="s">
        <v>39</v>
      </c>
    </row>
    <row r="84" spans="1:5" hidden="1" x14ac:dyDescent="0.55000000000000004">
      <c r="B84" s="5" t="s">
        <v>3</v>
      </c>
      <c r="C84" s="1" t="s">
        <v>40</v>
      </c>
    </row>
    <row r="85" spans="1:5" hidden="1" x14ac:dyDescent="0.55000000000000004">
      <c r="B85" s="8"/>
      <c r="C85" s="1" t="s">
        <v>41</v>
      </c>
    </row>
    <row r="86" spans="1:5" hidden="1" x14ac:dyDescent="0.55000000000000004">
      <c r="B86" s="8"/>
      <c r="C86" s="1" t="s">
        <v>42</v>
      </c>
    </row>
    <row r="87" spans="1:5" hidden="1" x14ac:dyDescent="0.55000000000000004">
      <c r="B87" s="8"/>
      <c r="C87" s="1" t="s">
        <v>37</v>
      </c>
    </row>
    <row r="88" spans="1:5" hidden="1" x14ac:dyDescent="0.55000000000000004">
      <c r="B88" s="8"/>
      <c r="C88" s="1" t="s">
        <v>38</v>
      </c>
    </row>
    <row r="89" spans="1:5" hidden="1" x14ac:dyDescent="0.55000000000000004">
      <c r="B89" s="8"/>
      <c r="C89" s="1" t="s">
        <v>27</v>
      </c>
    </row>
    <row r="90" spans="1:5" ht="18.5" hidden="1" thickBot="1" x14ac:dyDescent="0.6">
      <c r="B90" s="6"/>
      <c r="C90" s="1" t="s">
        <v>43</v>
      </c>
    </row>
    <row r="92" spans="1:5" x14ac:dyDescent="0.55000000000000004">
      <c r="A92" t="s">
        <v>18</v>
      </c>
    </row>
    <row r="93" spans="1:5" x14ac:dyDescent="0.55000000000000004">
      <c r="B93" s="11" t="s">
        <v>7</v>
      </c>
      <c r="C93" s="16" t="s">
        <v>8</v>
      </c>
      <c r="D93" s="16" t="s">
        <v>9</v>
      </c>
      <c r="E93" s="16" t="s">
        <v>10</v>
      </c>
    </row>
    <row r="94" spans="1:5" x14ac:dyDescent="0.55000000000000004">
      <c r="B94" s="11" t="s">
        <v>11</v>
      </c>
      <c r="C94" s="16"/>
      <c r="D94" s="16"/>
      <c r="E94" s="16"/>
    </row>
    <row r="95" spans="1:5" x14ac:dyDescent="0.55000000000000004">
      <c r="B95" s="11" t="s">
        <v>12</v>
      </c>
      <c r="C95" s="16" t="s">
        <v>16</v>
      </c>
      <c r="D95" s="16" t="s">
        <v>17</v>
      </c>
      <c r="E95" s="16"/>
    </row>
    <row r="96" spans="1:5" x14ac:dyDescent="0.55000000000000004">
      <c r="B96" s="11" t="s">
        <v>13</v>
      </c>
      <c r="C96" s="16" t="s">
        <v>16</v>
      </c>
      <c r="D96" s="16" t="s">
        <v>17</v>
      </c>
      <c r="E96" s="16"/>
    </row>
    <row r="97" spans="1:5" x14ac:dyDescent="0.55000000000000004">
      <c r="B97" s="11" t="s">
        <v>14</v>
      </c>
      <c r="C97" s="16"/>
      <c r="D97" s="16"/>
      <c r="E97" s="16"/>
    </row>
    <row r="98" spans="1:5" x14ac:dyDescent="0.55000000000000004">
      <c r="B98" s="11" t="s">
        <v>15</v>
      </c>
      <c r="C98" s="16"/>
      <c r="D98" s="16"/>
      <c r="E98" s="16"/>
    </row>
    <row r="99" spans="1:5" ht="30.75" customHeight="1" x14ac:dyDescent="0.55000000000000004">
      <c r="A99" s="17"/>
      <c r="B99" s="17"/>
    </row>
    <row r="100" spans="1:5" ht="21" customHeight="1" x14ac:dyDescent="0.55000000000000004">
      <c r="A100" s="18" t="s">
        <v>75</v>
      </c>
      <c r="B100" s="18" t="s">
        <v>77</v>
      </c>
      <c r="C100" s="18" t="s">
        <v>78</v>
      </c>
      <c r="D100" s="18" t="s">
        <v>79</v>
      </c>
    </row>
    <row r="101" spans="1:5" s="4" customFormat="1" ht="84.75" customHeight="1" x14ac:dyDescent="0.55000000000000004">
      <c r="A101" s="19">
        <v>1</v>
      </c>
      <c r="B101" s="20" t="s">
        <v>80</v>
      </c>
      <c r="C101" s="20" t="s">
        <v>81</v>
      </c>
      <c r="D101" s="20" t="s">
        <v>82</v>
      </c>
    </row>
    <row r="102" spans="1:5" s="4" customFormat="1" ht="74.25" customHeight="1" x14ac:dyDescent="0.55000000000000004">
      <c r="A102" s="19">
        <v>2</v>
      </c>
      <c r="B102" s="20" t="s">
        <v>83</v>
      </c>
      <c r="C102" s="20" t="s">
        <v>84</v>
      </c>
      <c r="D102" s="20" t="s">
        <v>85</v>
      </c>
    </row>
    <row r="103" spans="1:5" s="4" customFormat="1" ht="80.25" customHeight="1" x14ac:dyDescent="0.55000000000000004">
      <c r="A103" s="19">
        <v>3</v>
      </c>
      <c r="B103" s="21" t="s">
        <v>101</v>
      </c>
      <c r="C103" s="21" t="s">
        <v>86</v>
      </c>
      <c r="D103" s="21" t="s">
        <v>87</v>
      </c>
    </row>
    <row r="104" spans="1:5" s="4" customFormat="1" ht="58.5" customHeight="1" x14ac:dyDescent="0.55000000000000004">
      <c r="A104" s="19">
        <v>5</v>
      </c>
      <c r="B104" s="21" t="s">
        <v>88</v>
      </c>
      <c r="C104" s="21" t="s">
        <v>89</v>
      </c>
      <c r="D104" s="21" t="s">
        <v>90</v>
      </c>
    </row>
    <row r="105" spans="1:5" s="4" customFormat="1" ht="82.5" customHeight="1" x14ac:dyDescent="0.55000000000000004">
      <c r="A105" s="19">
        <v>6</v>
      </c>
      <c r="B105" s="21" t="s">
        <v>91</v>
      </c>
      <c r="C105" s="21" t="s">
        <v>92</v>
      </c>
      <c r="D105" s="21" t="s">
        <v>93</v>
      </c>
    </row>
    <row r="106" spans="1:5" s="4" customFormat="1" ht="107.25" customHeight="1" x14ac:dyDescent="0.55000000000000004">
      <c r="A106" s="19">
        <v>8</v>
      </c>
      <c r="B106" s="21" t="s">
        <v>94</v>
      </c>
      <c r="C106" s="21" t="s">
        <v>95</v>
      </c>
      <c r="D106" s="21" t="s">
        <v>96</v>
      </c>
    </row>
    <row r="107" spans="1:5" s="4" customFormat="1" ht="128" customHeight="1" x14ac:dyDescent="0.55000000000000004">
      <c r="A107" s="19">
        <v>10</v>
      </c>
      <c r="B107" s="21" t="s">
        <v>97</v>
      </c>
      <c r="C107" s="21" t="s">
        <v>98</v>
      </c>
      <c r="D107" s="21" t="s">
        <v>99</v>
      </c>
    </row>
    <row r="110" spans="1:5" hidden="1" x14ac:dyDescent="0.55000000000000004">
      <c r="A110" t="s">
        <v>19</v>
      </c>
      <c r="D110" s="12" t="s">
        <v>4</v>
      </c>
      <c r="E110" s="12" t="s">
        <v>20</v>
      </c>
    </row>
    <row r="111" spans="1:5" hidden="1" x14ac:dyDescent="0.55000000000000004">
      <c r="B111" s="5" t="s">
        <v>0</v>
      </c>
      <c r="C111" s="5" t="s">
        <v>21</v>
      </c>
      <c r="D111" s="5" t="s">
        <v>74</v>
      </c>
    </row>
    <row r="112" spans="1:5" ht="18.5" hidden="1" thickBot="1" x14ac:dyDescent="0.6">
      <c r="B112" s="8"/>
      <c r="C112" s="6"/>
      <c r="D112" s="6" t="s">
        <v>44</v>
      </c>
    </row>
    <row r="113" spans="2:4" ht="18.5" hidden="1" thickBot="1" x14ac:dyDescent="0.6">
      <c r="B113" s="8"/>
      <c r="C113" s="7" t="s">
        <v>22</v>
      </c>
      <c r="D113" s="7" t="s">
        <v>45</v>
      </c>
    </row>
    <row r="114" spans="2:4" hidden="1" x14ac:dyDescent="0.55000000000000004">
      <c r="B114" s="8"/>
      <c r="C114" s="5" t="s">
        <v>23</v>
      </c>
      <c r="D114" s="5" t="s">
        <v>46</v>
      </c>
    </row>
    <row r="115" spans="2:4" hidden="1" x14ac:dyDescent="0.55000000000000004">
      <c r="B115" s="8"/>
      <c r="C115" s="8"/>
      <c r="D115" s="8" t="s">
        <v>47</v>
      </c>
    </row>
    <row r="116" spans="2:4" hidden="1" x14ac:dyDescent="0.55000000000000004">
      <c r="B116" s="8"/>
      <c r="C116" s="8"/>
      <c r="D116" s="8" t="s">
        <v>60</v>
      </c>
    </row>
    <row r="117" spans="2:4" ht="18.5" hidden="1" thickBot="1" x14ac:dyDescent="0.6">
      <c r="B117" s="8"/>
      <c r="C117" s="6"/>
      <c r="D117" s="6" t="s">
        <v>48</v>
      </c>
    </row>
    <row r="118" spans="2:4" ht="18.5" hidden="1" thickBot="1" x14ac:dyDescent="0.6">
      <c r="B118" s="8"/>
      <c r="C118" s="7" t="s">
        <v>24</v>
      </c>
      <c r="D118" s="7" t="s">
        <v>49</v>
      </c>
    </row>
    <row r="119" spans="2:4" ht="18.5" hidden="1" thickBot="1" x14ac:dyDescent="0.6">
      <c r="B119" s="8"/>
      <c r="C119" s="7" t="s">
        <v>25</v>
      </c>
      <c r="D119" s="7" t="s">
        <v>50</v>
      </c>
    </row>
    <row r="120" spans="2:4" hidden="1" x14ac:dyDescent="0.55000000000000004">
      <c r="B120" s="8"/>
      <c r="C120" s="5" t="s">
        <v>26</v>
      </c>
      <c r="D120" s="5" t="s">
        <v>51</v>
      </c>
    </row>
    <row r="121" spans="2:4" ht="18.5" hidden="1" thickBot="1" x14ac:dyDescent="0.6">
      <c r="B121" s="8"/>
      <c r="C121" s="6"/>
      <c r="D121" s="6" t="s">
        <v>52</v>
      </c>
    </row>
    <row r="122" spans="2:4" hidden="1" x14ac:dyDescent="0.55000000000000004">
      <c r="B122" s="8"/>
      <c r="C122" s="5" t="s">
        <v>27</v>
      </c>
      <c r="D122" s="5" t="s">
        <v>51</v>
      </c>
    </row>
    <row r="123" spans="2:4" ht="18.5" hidden="1" thickBot="1" x14ac:dyDescent="0.6">
      <c r="B123" s="8"/>
      <c r="C123" s="6"/>
      <c r="D123" s="6" t="s">
        <v>52</v>
      </c>
    </row>
    <row r="124" spans="2:4" ht="18.5" hidden="1" thickBot="1" x14ac:dyDescent="0.6">
      <c r="B124" s="6"/>
      <c r="C124" s="9" t="s">
        <v>28</v>
      </c>
      <c r="D124" s="7" t="s">
        <v>53</v>
      </c>
    </row>
    <row r="125" spans="2:4" hidden="1" x14ac:dyDescent="0.55000000000000004">
      <c r="B125" s="5" t="s">
        <v>1</v>
      </c>
      <c r="C125" s="5" t="s">
        <v>29</v>
      </c>
      <c r="D125" t="s">
        <v>46</v>
      </c>
    </row>
    <row r="126" spans="2:4" hidden="1" x14ac:dyDescent="0.55000000000000004">
      <c r="B126" s="8"/>
      <c r="C126" s="8"/>
      <c r="D126" t="s">
        <v>47</v>
      </c>
    </row>
    <row r="127" spans="2:4" hidden="1" x14ac:dyDescent="0.55000000000000004">
      <c r="B127" s="8"/>
      <c r="C127" s="8"/>
      <c r="D127" t="s">
        <v>60</v>
      </c>
    </row>
    <row r="128" spans="2:4" ht="18.5" hidden="1" thickBot="1" x14ac:dyDescent="0.6">
      <c r="B128" s="8"/>
      <c r="C128" s="6"/>
      <c r="D128" t="s">
        <v>48</v>
      </c>
    </row>
    <row r="129" spans="2:4" ht="18.5" hidden="1" thickBot="1" x14ac:dyDescent="0.6">
      <c r="B129" s="8"/>
      <c r="C129" s="7" t="s">
        <v>30</v>
      </c>
      <c r="D129" s="7" t="s">
        <v>54</v>
      </c>
    </row>
    <row r="130" spans="2:4" hidden="1" x14ac:dyDescent="0.55000000000000004">
      <c r="B130" s="8"/>
      <c r="C130" s="5" t="s">
        <v>31</v>
      </c>
      <c r="D130" s="5" t="s">
        <v>51</v>
      </c>
    </row>
    <row r="131" spans="2:4" ht="18.5" hidden="1" thickBot="1" x14ac:dyDescent="0.6">
      <c r="B131" s="8"/>
      <c r="C131" s="6"/>
      <c r="D131" s="6" t="s">
        <v>52</v>
      </c>
    </row>
    <row r="132" spans="2:4" hidden="1" x14ac:dyDescent="0.55000000000000004">
      <c r="B132" s="8"/>
      <c r="C132" s="5" t="s">
        <v>32</v>
      </c>
      <c r="D132" s="5" t="s">
        <v>51</v>
      </c>
    </row>
    <row r="133" spans="2:4" ht="18.5" hidden="1" thickBot="1" x14ac:dyDescent="0.6">
      <c r="B133" s="8"/>
      <c r="C133" s="6"/>
      <c r="D133" s="6" t="s">
        <v>52</v>
      </c>
    </row>
    <row r="134" spans="2:4" ht="18.5" hidden="1" thickBot="1" x14ac:dyDescent="0.6">
      <c r="B134" s="6"/>
      <c r="C134" s="9" t="s">
        <v>33</v>
      </c>
      <c r="D134" s="7" t="s">
        <v>53</v>
      </c>
    </row>
    <row r="135" spans="2:4" hidden="1" x14ac:dyDescent="0.55000000000000004">
      <c r="B135" s="5" t="s">
        <v>2</v>
      </c>
      <c r="C135" s="5" t="s">
        <v>34</v>
      </c>
      <c r="D135" s="5" t="s">
        <v>46</v>
      </c>
    </row>
    <row r="136" spans="2:4" hidden="1" x14ac:dyDescent="0.55000000000000004">
      <c r="B136" s="8"/>
      <c r="C136" s="8"/>
      <c r="D136" s="8" t="s">
        <v>55</v>
      </c>
    </row>
    <row r="137" spans="2:4" ht="18.5" hidden="1" thickBot="1" x14ac:dyDescent="0.6">
      <c r="B137" s="8"/>
      <c r="C137" s="6"/>
      <c r="D137" s="6" t="s">
        <v>56</v>
      </c>
    </row>
    <row r="138" spans="2:4" hidden="1" x14ac:dyDescent="0.55000000000000004">
      <c r="B138" s="8"/>
      <c r="C138" s="5" t="s">
        <v>30</v>
      </c>
      <c r="D138" s="5" t="s">
        <v>57</v>
      </c>
    </row>
    <row r="139" spans="2:4" ht="18.5" hidden="1" thickBot="1" x14ac:dyDescent="0.6">
      <c r="B139" s="8"/>
      <c r="C139" s="6"/>
      <c r="D139" s="6" t="s">
        <v>58</v>
      </c>
    </row>
    <row r="140" spans="2:4" hidden="1" x14ac:dyDescent="0.55000000000000004">
      <c r="B140" s="8"/>
      <c r="C140" s="5" t="s">
        <v>31</v>
      </c>
      <c r="D140" s="5" t="s">
        <v>51</v>
      </c>
    </row>
    <row r="141" spans="2:4" ht="18.5" hidden="1" thickBot="1" x14ac:dyDescent="0.6">
      <c r="B141" s="8"/>
      <c r="C141" s="6"/>
      <c r="D141" s="6" t="s">
        <v>52</v>
      </c>
    </row>
    <row r="142" spans="2:4" hidden="1" x14ac:dyDescent="0.55000000000000004">
      <c r="B142" s="8"/>
      <c r="C142" s="10" t="s">
        <v>32</v>
      </c>
      <c r="D142" s="5" t="s">
        <v>51</v>
      </c>
    </row>
    <row r="143" spans="2:4" ht="18.5" hidden="1" thickBot="1" x14ac:dyDescent="0.6">
      <c r="B143" s="6"/>
      <c r="C143" s="9"/>
      <c r="D143" s="6" t="s">
        <v>52</v>
      </c>
    </row>
    <row r="144" spans="2:4" hidden="1" x14ac:dyDescent="0.55000000000000004">
      <c r="B144" s="5" t="s">
        <v>59</v>
      </c>
      <c r="C144" s="5" t="s">
        <v>35</v>
      </c>
      <c r="D144" s="5" t="s">
        <v>61</v>
      </c>
    </row>
    <row r="145" spans="2:4" ht="18.5" hidden="1" thickBot="1" x14ac:dyDescent="0.6">
      <c r="B145" s="8"/>
      <c r="C145" s="6"/>
      <c r="D145" s="6" t="s">
        <v>69</v>
      </c>
    </row>
    <row r="146" spans="2:4" ht="18.5" hidden="1" thickBot="1" x14ac:dyDescent="0.6">
      <c r="B146" s="8"/>
      <c r="C146" s="7" t="s">
        <v>22</v>
      </c>
      <c r="D146" s="7" t="s">
        <v>45</v>
      </c>
    </row>
    <row r="147" spans="2:4" hidden="1" x14ac:dyDescent="0.55000000000000004">
      <c r="B147" s="8"/>
      <c r="C147" s="5" t="s">
        <v>36</v>
      </c>
      <c r="D147" s="5" t="s">
        <v>62</v>
      </c>
    </row>
    <row r="148" spans="2:4" hidden="1" x14ac:dyDescent="0.55000000000000004">
      <c r="B148" s="8"/>
      <c r="C148" s="8"/>
      <c r="D148" s="8" t="s">
        <v>63</v>
      </c>
    </row>
    <row r="149" spans="2:4" ht="18.5" hidden="1" thickBot="1" x14ac:dyDescent="0.6">
      <c r="B149" s="8"/>
      <c r="C149" s="6"/>
      <c r="D149" s="6" t="s">
        <v>64</v>
      </c>
    </row>
    <row r="150" spans="2:4" ht="18.5" hidden="1" thickBot="1" x14ac:dyDescent="0.6">
      <c r="B150" s="8"/>
      <c r="C150" s="7" t="s">
        <v>37</v>
      </c>
      <c r="D150" s="7" t="s">
        <v>65</v>
      </c>
    </row>
    <row r="151" spans="2:4" hidden="1" x14ac:dyDescent="0.55000000000000004">
      <c r="B151" s="8"/>
      <c r="C151" s="5" t="s">
        <v>38</v>
      </c>
      <c r="D151" s="5" t="s">
        <v>66</v>
      </c>
    </row>
    <row r="152" spans="2:4" ht="18.5" hidden="1" thickBot="1" x14ac:dyDescent="0.6">
      <c r="B152" s="8"/>
      <c r="C152" s="6"/>
      <c r="D152" s="6" t="s">
        <v>52</v>
      </c>
    </row>
    <row r="153" spans="2:4" hidden="1" x14ac:dyDescent="0.55000000000000004">
      <c r="B153" s="8"/>
      <c r="C153" s="5" t="s">
        <v>27</v>
      </c>
      <c r="D153" s="5" t="s">
        <v>66</v>
      </c>
    </row>
    <row r="154" spans="2:4" ht="18.5" hidden="1" thickBot="1" x14ac:dyDescent="0.6">
      <c r="B154" s="8"/>
      <c r="C154" s="6"/>
      <c r="D154" s="6" t="s">
        <v>52</v>
      </c>
    </row>
    <row r="155" spans="2:4" ht="18.5" hidden="1" thickBot="1" x14ac:dyDescent="0.6">
      <c r="B155" s="6"/>
      <c r="C155" s="9" t="s">
        <v>39</v>
      </c>
      <c r="D155" s="7" t="s">
        <v>67</v>
      </c>
    </row>
    <row r="156" spans="2:4" hidden="1" x14ac:dyDescent="0.55000000000000004">
      <c r="B156" s="5" t="s">
        <v>3</v>
      </c>
      <c r="C156" s="5" t="s">
        <v>40</v>
      </c>
      <c r="D156" s="5" t="s">
        <v>68</v>
      </c>
    </row>
    <row r="157" spans="2:4" ht="18.5" hidden="1" thickBot="1" x14ac:dyDescent="0.6">
      <c r="B157" s="8"/>
      <c r="C157" s="6"/>
      <c r="D157" s="6" t="s">
        <v>69</v>
      </c>
    </row>
    <row r="158" spans="2:4" ht="18.5" hidden="1" thickBot="1" x14ac:dyDescent="0.6">
      <c r="B158" s="8"/>
      <c r="C158" s="7" t="s">
        <v>41</v>
      </c>
      <c r="D158" s="7" t="s">
        <v>45</v>
      </c>
    </row>
    <row r="159" spans="2:4" ht="18.5" hidden="1" thickBot="1" x14ac:dyDescent="0.6">
      <c r="B159" s="8"/>
      <c r="C159" s="7" t="s">
        <v>42</v>
      </c>
      <c r="D159" s="7" t="s">
        <v>70</v>
      </c>
    </row>
    <row r="160" spans="2:4" ht="18.5" hidden="1" thickBot="1" x14ac:dyDescent="0.6">
      <c r="B160" s="8"/>
      <c r="C160" s="7" t="s">
        <v>37</v>
      </c>
      <c r="D160" s="7" t="s">
        <v>71</v>
      </c>
    </row>
    <row r="161" spans="2:4" hidden="1" x14ac:dyDescent="0.55000000000000004">
      <c r="B161" s="8"/>
      <c r="C161" s="5" t="s">
        <v>38</v>
      </c>
      <c r="D161" s="5" t="s">
        <v>72</v>
      </c>
    </row>
    <row r="162" spans="2:4" ht="18.5" hidden="1" thickBot="1" x14ac:dyDescent="0.6">
      <c r="B162" s="8"/>
      <c r="C162" s="6"/>
      <c r="D162" s="6" t="s">
        <v>52</v>
      </c>
    </row>
    <row r="163" spans="2:4" hidden="1" x14ac:dyDescent="0.55000000000000004">
      <c r="B163" s="8"/>
      <c r="C163" s="5" t="s">
        <v>27</v>
      </c>
      <c r="D163" s="5" t="s">
        <v>72</v>
      </c>
    </row>
    <row r="164" spans="2:4" ht="18.5" hidden="1" thickBot="1" x14ac:dyDescent="0.6">
      <c r="B164" s="8"/>
      <c r="C164" s="6"/>
      <c r="D164" s="6" t="s">
        <v>52</v>
      </c>
    </row>
    <row r="165" spans="2:4" ht="18.5" hidden="1" thickBot="1" x14ac:dyDescent="0.6">
      <c r="B165" s="6"/>
      <c r="C165" s="9" t="s">
        <v>43</v>
      </c>
      <c r="D165" s="7" t="s">
        <v>73</v>
      </c>
    </row>
    <row r="166" spans="2:4" hidden="1" x14ac:dyDescent="0.55000000000000004"/>
  </sheetData>
  <phoneticPr fontId="1"/>
  <pageMargins left="0.7" right="0.7" top="0.75" bottom="0.75" header="0.3" footer="0.3"/>
  <pageSetup paperSize="9" scale="36" orientation="portrait" r:id="rId1"/>
  <rowBreaks count="1" manualBreakCount="1">
    <brk id="9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4 D A A B Q S w M E F A A C A A g A J 5 X L 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J 5 X L 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e V y 1 I 3 j P j p + A A A A H 4 B A A A T A B w A R m 9 y b X V s Y X M v U 2 V j d G l v b j E u b S C i G A A o o B Q A A A A A A A A A A A A A A A A A A A A A A A A A A A A r T k 0 u y c z P U w i G 0 I b W v F y 8 X M U Z i U W p K Q q P m 9 s e N + 9 5 3 D z t c f N q Q w V b h Z z U E l 4 u B S B 4 3 L Q X J N G 0 E y j o W p G c m q P n X F p U l J p X E p 5 f l J 2 U n 5 + t o V k d 7 Z e Y m 2 q r h G K G U m x t t H N + X g l Q Z a w O x K i n S z q f z d 7 y u H H q 4 6 a e x 4 3 z n 8 7 r B p o Z k p i U k 6 o X U p S Y V 5 y W X 5 T r n J 9 T m p s X U l m Q W q w B t 1 q n u l r p y c 7 p T y d 0 P G 6 e A O S / n L b o y f 4 m J R 2 F E q A 6 h Z L U i p J a H Y V q p R e b d j z t a M e r 5 H H T / s d N 6 x 8 3 b Q c a j E P J y 8 6 W F 7 t 7 X j Z O x i H / b O v 2 J 7 u 6 s U j W a v J y Z e b h 8 q o 1 A F B L A Q I t A B Q A A g A I A C e V y 1 I 2 u H R Y p A A A A P U A A A A S A A A A A A A A A A A A A A A A A A A A A A B D b 2 5 m a W c v U G F j a 2 F n Z S 5 4 b W x Q S w E C L Q A U A A I A C A A n l c t S D 8 r p q 6 Q A A A D p A A A A E w A A A A A A A A A A A A A A A A D w A A A A W 0 N v b n R l b n R f V H l w Z X N d L n h t b F B L A Q I t A B Q A A g A I A C e V y 1 I 3 j P j p + A A A A H 4 B A A A T A A A A A A A A A A A A A A A A A O E B A A B G b 3 J t d W x h c y 9 T Z W N 0 a W 9 u M S 5 t U E s F B g A A A A A D A A M A w g A A A C Y 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w L A A A A A A A A S g 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l R T M l O D M l O D Y l R T M l O D M l Q k M l R T M l O D M l O T Y l R T M l O D M l Q U I 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S 0 w N i 0 x M V Q w O T o 0 M D o 0 M C 4 3 O D U w N j c z W i I g L z 4 8 R W 5 0 c n k g V H l w Z T 0 i R m l s b E N v b H V t b l R 5 c G V z I i B W Y W x 1 Z T 0 i c 0 J n W U d C Z 1 k 9 I i A v P j x F b n R y e S B U e X B l P S J G a W x s Q 2 9 s d W 1 u T m F t Z X M i I F Z h b H V l P S J z W y Z x d W 9 0 O + S 5 l + W Q i O O D k O O C u e m W o u S / g i Z x d W 9 0 O y w m c X V v d D v o s r j l i I f j g 5 D j g r n p l q L k v 4 I m c X V v d D s s J n F 1 b 3 Q 7 4 4 K / 4 4 K v 4 4 K 3 4 4 O 8 6 Z a i 5 L + C J n F 1 b 3 Q 7 L C Z x d W 9 0 O + m J h O i 7 j O m B k + m W o u S / g i Z x d W 9 0 O y w m c X V v d D v m t b f k u o v p l q L k v 4 I 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j g 4 b j g 7 z j g 5 b j g 6 s x L 0 F 1 d G 9 S Z W 1 v d m V k Q 2 9 s d W 1 u c z E u e + S 5 l + W Q i O O D k O O C u e m W o u S / g i w w f S Z x d W 9 0 O y w m c X V v d D t T Z W N 0 a W 9 u M S / j g 4 b j g 7 z j g 5 b j g 6 s x L 0 F 1 d G 9 S Z W 1 v d m V k Q 2 9 s d W 1 u c z E u e + i y u O W I h + O D k O O C u e m W o u S / g i w x f S Z x d W 9 0 O y w m c X V v d D t T Z W N 0 a W 9 u M S / j g 4 b j g 7 z j g 5 b j g 6 s x L 0 F 1 d G 9 S Z W 1 v d m V k Q 2 9 s d W 1 u c z E u e + O C v + O C r + O C t + O D v O m W o u S / g i w y f S Z x d W 9 0 O y w m c X V v d D t T Z W N 0 a W 9 u M S / j g 4 b j g 7 z j g 5 b j g 6 s x L 0 F 1 d G 9 S Z W 1 v d m V k Q 2 9 s d W 1 u c z E u e + m J h O i 7 j O m B k + m W o u S / g i w z f S Z x d W 9 0 O y w m c X V v d D t T Z W N 0 a W 9 u M S / j g 4 b j g 7 z j g 5 b j g 6 s x L 0 F 1 d G 9 S Z W 1 v d m V k Q 2 9 s d W 1 u c z E u e + a 1 t + S 6 i + m W o u S / g i w 0 f S Z x d W 9 0 O 1 0 s J n F 1 b 3 Q 7 Q 2 9 s d W 1 u Q 2 9 1 b n Q m c X V v d D s 6 N S w m c X V v d D t L Z X l D b 2 x 1 b W 5 O Y W 1 l c y Z x d W 9 0 O z p b X S w m c X V v d D t D b 2 x 1 b W 5 J Z G V u d G l 0 a W V z J n F 1 b 3 Q 7 O l s m c X V v d D t T Z W N 0 a W 9 u M S / j g 4 b j g 7 z j g 5 b j g 6 s x L 0 F 1 d G 9 S Z W 1 v d m V k Q 2 9 s d W 1 u c z E u e + S 5 l + W Q i O O D k O O C u e m W o u S / g i w w f S Z x d W 9 0 O y w m c X V v d D t T Z W N 0 a W 9 u M S / j g 4 b j g 7 z j g 5 b j g 6 s x L 0 F 1 d G 9 S Z W 1 v d m V k Q 2 9 s d W 1 u c z E u e + i y u O W I h + O D k O O C u e m W o u S / g i w x f S Z x d W 9 0 O y w m c X V v d D t T Z W N 0 a W 9 u M S / j g 4 b j g 7 z j g 5 b j g 6 s x L 0 F 1 d G 9 S Z W 1 v d m V k Q 2 9 s d W 1 u c z E u e + O C v + O C r + O C t + O D v O m W o u S / g i w y f S Z x d W 9 0 O y w m c X V v d D t T Z W N 0 a W 9 u M S / j g 4 b j g 7 z j g 5 b j g 6 s x L 0 F 1 d G 9 S Z W 1 v d m V k Q 2 9 s d W 1 u c z E u e + m J h O i 7 j O m B k + m W o u S / g i w z f S Z x d W 9 0 O y w m c X V v d D t T Z W N 0 a W 9 u M S / j g 4 b j g 7 z j g 5 b j g 6 s x L 0 F 1 d G 9 S Z W 1 v d m V k Q 2 9 s d W 1 u c z E u e + a 1 t + S 6 i + m W o u S / g i w 0 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N o A A A A B A A A A 0 I y d 3 w E V 0 R G M e g D A T 8 K X 6 w E A A A B t G 7 B c r p 8 v S Z f R q v P 3 p o Q 2 A A A A A A I A A A A A A A N m A A D A A A A A E A A A A L Z w F G Z L a j n R E A w y + 1 X Y q V o A A A A A B I A A A K A A A A A Q A A A A n k K j v B Y / G u 5 F f I W S e f 7 i 4 V A A A A B w 2 q u B r u J w 8 g E k c l W c j y D g g D R U J v 4 b n f p a i R y D y y 3 R n o t B k N Z u a Y q b X P X U 6 1 H A z t 1 B E J G F E H Z 5 S u B a X 9 H I W p O o o 7 X l e G I g e q T E L b f 8 S Z s M + x Q A A A A s a E 8 W C E l D C l p w D w Q c i m I n g P i F J w = = < / D a t a M a s h u p > 
</file>

<file path=customXml/itemProps1.xml><?xml version="1.0" encoding="utf-8"?>
<ds:datastoreItem xmlns:ds="http://schemas.openxmlformats.org/officeDocument/2006/customXml" ds:itemID="{A4BC0C98-8696-45D0-B7EC-4B73E393B5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記入例（様式３）</vt:lpstr>
      <vt:lpstr>様式３</vt:lpstr>
      <vt:lpstr>Sheet1</vt:lpstr>
      <vt:lpstr>Sheet1!Print_Area</vt:lpstr>
      <vt:lpstr>'記入例（様式３）'!Print_Area</vt:lpstr>
      <vt:lpstr>表紙!Print_Area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2023-04-20T06:48:25Z</dcterms:created>
  <dcterms:modified xsi:type="dcterms:W3CDTF">2025-01-31T05:53:12Z</dcterms:modified>
</cp:coreProperties>
</file>